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21840" windowHeight="9756"/>
  </bookViews>
  <sheets>
    <sheet name="FEBRERO 2019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23" i="1" l="1"/>
  <c r="J22" i="1"/>
  <c r="J27" i="1"/>
  <c r="J26" i="1"/>
  <c r="J25" i="1"/>
  <c r="J13" i="1"/>
  <c r="I22" i="1" l="1"/>
  <c r="H22" i="1"/>
  <c r="E22" i="1"/>
  <c r="D22" i="1"/>
  <c r="F31" i="1"/>
  <c r="F29" i="1"/>
  <c r="F28" i="1"/>
  <c r="F27" i="1"/>
  <c r="K27" i="1" s="1"/>
  <c r="F26" i="1"/>
  <c r="F25" i="1"/>
  <c r="K25" i="1" s="1"/>
  <c r="F23" i="1"/>
  <c r="F22" i="1" s="1"/>
  <c r="K22" i="1" s="1"/>
  <c r="F21" i="1"/>
  <c r="F20" i="1"/>
  <c r="F18" i="1"/>
  <c r="F17" i="1"/>
  <c r="F16" i="1"/>
  <c r="F15" i="1"/>
  <c r="F13" i="1"/>
  <c r="K13" i="1" s="1"/>
  <c r="F12" i="1"/>
  <c r="F11" i="1"/>
  <c r="F10" i="1"/>
  <c r="F7" i="1"/>
  <c r="F6" i="1"/>
  <c r="F5" i="1"/>
  <c r="F4" i="1"/>
  <c r="I30" i="1"/>
  <c r="H30" i="1"/>
  <c r="F30" i="1"/>
  <c r="E30" i="1"/>
  <c r="D30" i="1"/>
  <c r="I24" i="1"/>
  <c r="H24" i="1"/>
  <c r="E24" i="1"/>
  <c r="D24" i="1"/>
  <c r="I19" i="1"/>
  <c r="H19" i="1"/>
  <c r="E19" i="1"/>
  <c r="D19" i="1"/>
  <c r="I14" i="1"/>
  <c r="H14" i="1"/>
  <c r="E14" i="1"/>
  <c r="D14" i="1"/>
  <c r="I9" i="1"/>
  <c r="H9" i="1"/>
  <c r="E9" i="1"/>
  <c r="E8" i="1" s="1"/>
  <c r="E32" i="1" s="1"/>
  <c r="D9" i="1"/>
  <c r="I3" i="1"/>
  <c r="H3" i="1"/>
  <c r="E3" i="1"/>
  <c r="D3" i="1"/>
  <c r="F24" i="1" l="1"/>
  <c r="F3" i="1"/>
  <c r="H8" i="1"/>
  <c r="H32" i="1" s="1"/>
  <c r="I8" i="1"/>
  <c r="I32" i="1" s="1"/>
  <c r="G32" i="1"/>
  <c r="D8" i="1"/>
  <c r="D32" i="1" s="1"/>
  <c r="K26" i="1"/>
  <c r="F9" i="1"/>
  <c r="J5" i="1" l="1"/>
  <c r="K5" i="1" s="1"/>
  <c r="J4" i="1"/>
  <c r="K4" i="1" s="1"/>
  <c r="C32" i="1" l="1"/>
  <c r="G37" i="1"/>
  <c r="J31" i="1"/>
  <c r="J30" i="1" s="1"/>
  <c r="J29" i="1"/>
  <c r="K29" i="1" s="1"/>
  <c r="J28" i="1"/>
  <c r="J21" i="1"/>
  <c r="K21" i="1"/>
  <c r="J20" i="1"/>
  <c r="J19" i="1" s="1"/>
  <c r="J18" i="1"/>
  <c r="K18" i="1" s="1"/>
  <c r="J17" i="1"/>
  <c r="J16" i="1"/>
  <c r="J15" i="1"/>
  <c r="J12" i="1"/>
  <c r="K12" i="1" s="1"/>
  <c r="J11" i="1"/>
  <c r="I10" i="1"/>
  <c r="H10" i="1"/>
  <c r="E10" i="1"/>
  <c r="D10" i="1"/>
  <c r="K28" i="1" l="1"/>
  <c r="K24" i="1" s="1"/>
  <c r="J24" i="1"/>
  <c r="J14" i="1"/>
  <c r="K15" i="1"/>
  <c r="K11" i="1"/>
  <c r="F14" i="1"/>
  <c r="F8" i="1" s="1"/>
  <c r="F32" i="1" s="1"/>
  <c r="K16" i="1"/>
  <c r="K17" i="1"/>
  <c r="F19" i="1"/>
  <c r="K20" i="1"/>
  <c r="K19" i="1" s="1"/>
  <c r="J7" i="1"/>
  <c r="K7" i="1" s="1"/>
  <c r="J6" i="1"/>
  <c r="J10" i="1"/>
  <c r="K10" i="1" s="1"/>
  <c r="K31" i="1"/>
  <c r="K30" i="1" s="1"/>
  <c r="J9" i="1" l="1"/>
  <c r="J8" i="1" s="1"/>
  <c r="K9" i="1"/>
  <c r="K14" i="1"/>
  <c r="K6" i="1"/>
  <c r="K3" i="1" s="1"/>
  <c r="J3" i="1"/>
  <c r="G33" i="1"/>
  <c r="J32" i="1" l="1"/>
  <c r="K33" i="1" s="1"/>
  <c r="K8" i="1"/>
  <c r="K32" i="1" s="1"/>
  <c r="K34" i="1" l="1"/>
</calcChain>
</file>

<file path=xl/sharedStrings.xml><?xml version="1.0" encoding="utf-8"?>
<sst xmlns="http://schemas.openxmlformats.org/spreadsheetml/2006/main" count="92" uniqueCount="83">
  <si>
    <t>DEPARTAMENTO DE CONTABILIDAD Y PRESUPUESTO</t>
  </si>
  <si>
    <t>RECURSOS MATERIALES</t>
  </si>
  <si>
    <t>DIFERENCIAS</t>
  </si>
  <si>
    <t>SALDO INICIAL</t>
  </si>
  <si>
    <t>ALTAS</t>
  </si>
  <si>
    <t>BAJAS</t>
  </si>
  <si>
    <t>SALDO FINAL</t>
  </si>
  <si>
    <t>1-2-3-0-00-00000</t>
  </si>
  <si>
    <t>BIENES INMUEBLES</t>
  </si>
  <si>
    <t>TERRENOS UT CANCUN</t>
  </si>
  <si>
    <t>EDIFICIOS</t>
  </si>
  <si>
    <t>1-2-3-4-00-00000</t>
  </si>
  <si>
    <t>INFRAESTRUCTURA</t>
  </si>
  <si>
    <t>1-2-3-6-00-00000</t>
  </si>
  <si>
    <t>CONSTRUCCION EN PROCESO (OBRA)</t>
  </si>
  <si>
    <t>1-2-4-0-00-00000</t>
  </si>
  <si>
    <t>BIENES MUEBLES</t>
  </si>
  <si>
    <t>1-2-4-1-00-00000</t>
  </si>
  <si>
    <t>MOB. Y EQUIPO DE ADMINISTRACION</t>
  </si>
  <si>
    <t>1-2-4-2-00-00000</t>
  </si>
  <si>
    <t>MOBILIARIO Y EQUIPO EDUCACIONAL Y RECREATIVO</t>
  </si>
  <si>
    <t>EQUIPO E INSTRUMENTAL MEDICO Y DE LABORATORIO</t>
  </si>
  <si>
    <t>1-2-4-6-00-00000</t>
  </si>
  <si>
    <t>MAQUINARIA, OTROS EQUIPOS Y HERRAMIENTAS</t>
  </si>
  <si>
    <t>MAQUINARIA Y EQUIPO INDUSTRIAL</t>
  </si>
  <si>
    <t>ACTIVOS INTANGIBLES</t>
  </si>
  <si>
    <t>TOTAL</t>
  </si>
  <si>
    <t>COMPROBACION:</t>
  </si>
  <si>
    <t>DETALLE DE DIFERENCIAS:</t>
  </si>
  <si>
    <t>FACTURA</t>
  </si>
  <si>
    <t>CUENTA</t>
  </si>
  <si>
    <t>CONTABILIDAD</t>
  </si>
  <si>
    <t>DIFERENCIA</t>
  </si>
  <si>
    <t>OBSERVACION</t>
  </si>
  <si>
    <t>DEPARTAMENTO DE CONTABILIDAD</t>
  </si>
  <si>
    <t>DEPARTAMENTO DE RECURSOS MATERIALES</t>
  </si>
  <si>
    <t>RAF-P06-F01</t>
  </si>
  <si>
    <t>1-2-4-6-02-00000</t>
  </si>
  <si>
    <t>1-2-4-6-05-00000</t>
  </si>
  <si>
    <t>1-2-4-6-06-00000</t>
  </si>
  <si>
    <t>1-2-4-6-07-00000</t>
  </si>
  <si>
    <t>1-2-4-6-09-00000</t>
  </si>
  <si>
    <t>HERRAMIENTAS Y MÁQUINAS-HERRAMIENTA</t>
  </si>
  <si>
    <t>EQUIPO DE COMUNICACIÓN Y TELECOMUNICACION</t>
  </si>
  <si>
    <t>OTROS EQUIPOS</t>
  </si>
  <si>
    <t>EQUIPOS DE GENERACION ELECTRICA</t>
  </si>
  <si>
    <t>1-2-4-3-00-00000</t>
  </si>
  <si>
    <t>1-2-4-3-01-00000</t>
  </si>
  <si>
    <t>1-2-4-3-02-00000</t>
  </si>
  <si>
    <t>1-2-4-2-01-00000</t>
  </si>
  <si>
    <t>1-2-4-2-02-00000</t>
  </si>
  <si>
    <t>1-2-4-2-03-00000</t>
  </si>
  <si>
    <t>1-2-4-2-09-00000</t>
  </si>
  <si>
    <t>1-2-4-4-00-00000</t>
  </si>
  <si>
    <t>1-2-4-1-01-00000</t>
  </si>
  <si>
    <t>1-2-4-1-02-00000</t>
  </si>
  <si>
    <t>1-2-4-1-03-00000</t>
  </si>
  <si>
    <t>1-2-4-1-09-00000</t>
  </si>
  <si>
    <t>MUEBLES DE OFICINA Y ESTANTERIA</t>
  </si>
  <si>
    <t>MUEBLES, EXCEPTO DE OFICINA Y ESTANTERIA</t>
  </si>
  <si>
    <t>OTROS MOBILIARIOS Y EQUIPOS DE ADMINISTR</t>
  </si>
  <si>
    <t>1-2-5-0-00-00001</t>
  </si>
  <si>
    <t>1-2-5-1-01-00000</t>
  </si>
  <si>
    <t>1-2-3-1-00-00000</t>
  </si>
  <si>
    <t>1-2-3-3-00-00000</t>
  </si>
  <si>
    <t xml:space="preserve">EQUIPO DE COMPUTO Y DE TECNOLOGIA </t>
  </si>
  <si>
    <t>EQUIPO Y APARATO AUDIOVISUALES (PROYECCION-AUDIO-VIDEO)</t>
  </si>
  <si>
    <t>APARATOS DEPORTIVOS</t>
  </si>
  <si>
    <t>CAMARAS FOTOGRAFICAS Y DE VIDEO</t>
  </si>
  <si>
    <t>OTRO MOBILIARIO EDUCACIONAL Y RECREATIVO</t>
  </si>
  <si>
    <t>EQUIPO MEDICO Y DE LABORATORIO</t>
  </si>
  <si>
    <t>INSTRUMENTAL MEDICO Y DE LABORATORIO</t>
  </si>
  <si>
    <t>SOFTWARE</t>
  </si>
  <si>
    <t>CONCILIACIÓN DE LOS REGISTROS DE BIENES EN CONTABILIDAD Y EL ÁREA DE INVENTARIOS</t>
  </si>
  <si>
    <t>CORRESPODNIENTE AL MES DE FEBRERO DE 2019</t>
  </si>
  <si>
    <t>VEHICULOS Y EQUIPO DE TRANSPORTE</t>
  </si>
  <si>
    <t>VEHICULOS Y EQUIPOS TERRESTRES</t>
  </si>
  <si>
    <t>1-2-4-4-01-00000</t>
  </si>
  <si>
    <t>JEFE(A)DE OFICINA</t>
  </si>
  <si>
    <t>JEFE(A) DE DEPARTAMENTO</t>
  </si>
  <si>
    <t>EFE(A) DE DEPARTAMENTO</t>
  </si>
  <si>
    <t>Fecha de Revisión: 26-Noviembre-2019</t>
  </si>
  <si>
    <t>Número de Revisión: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</si>
</sst>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43" fontId="3" fillId="0" borderId="0" xfId="2" applyFont="1" applyAlignment="1" applyProtection="1">
      <protection locked="0"/>
    </xf>
    <xf numFmtId="43" fontId="3" fillId="0" borderId="0" xfId="2" applyFont="1" applyBorder="1" applyAlignment="1" applyProtection="1">
      <protection locked="0"/>
    </xf>
    <xf numFmtId="43" fontId="3" fillId="0" borderId="0" xfId="2" applyFont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4" fontId="2" fillId="0" borderId="0" xfId="0" applyNumberFormat="1" applyFont="1" applyBorder="1" applyAlignme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164" fontId="4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 applyProtection="1">
      <protection locked="0"/>
    </xf>
    <xf numFmtId="0" fontId="3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6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4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4" fontId="2" fillId="4" borderId="0" xfId="0" applyNumberFormat="1" applyFon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Alignment="1"/>
    <xf numFmtId="0" fontId="2" fillId="0" borderId="2" xfId="0" applyFont="1" applyBorder="1" applyAlignment="1" applyProtection="1">
      <protection locked="0"/>
    </xf>
    <xf numFmtId="4" fontId="2" fillId="0" borderId="3" xfId="0" applyNumberFormat="1" applyFont="1" applyBorder="1" applyAlignment="1" applyProtection="1">
      <protection locked="0"/>
    </xf>
    <xf numFmtId="4" fontId="2" fillId="0" borderId="4" xfId="0" applyNumberFormat="1" applyFont="1" applyBorder="1" applyAlignment="1" applyProtection="1">
      <protection locked="0"/>
    </xf>
    <xf numFmtId="4" fontId="2" fillId="0" borderId="11" xfId="0" applyNumberFormat="1" applyFont="1" applyFill="1" applyBorder="1" applyAlignment="1" applyProtection="1">
      <protection locked="0"/>
    </xf>
    <xf numFmtId="4" fontId="2" fillId="0" borderId="12" xfId="0" applyNumberFormat="1" applyFont="1" applyFill="1" applyBorder="1" applyAlignment="1" applyProtection="1">
      <protection locked="0"/>
    </xf>
    <xf numFmtId="4" fontId="3" fillId="0" borderId="12" xfId="0" applyNumberFormat="1" applyFont="1" applyFill="1" applyBorder="1" applyAlignment="1" applyProtection="1">
      <protection locked="0"/>
    </xf>
    <xf numFmtId="4" fontId="3" fillId="0" borderId="11" xfId="0" applyNumberFormat="1" applyFont="1" applyFill="1" applyBorder="1" applyAlignment="1" applyProtection="1"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" fontId="2" fillId="0" borderId="15" xfId="0" applyNumberFormat="1" applyFont="1" applyBorder="1" applyAlignment="1" applyProtection="1">
      <alignment horizontal="left" vertical="top" wrapText="1"/>
      <protection locked="0"/>
    </xf>
    <xf numFmtId="4" fontId="2" fillId="0" borderId="18" xfId="0" applyNumberFormat="1" applyFont="1" applyFill="1" applyBorder="1" applyAlignment="1" applyProtection="1">
      <protection locked="0"/>
    </xf>
    <xf numFmtId="4" fontId="3" fillId="0" borderId="18" xfId="0" applyNumberFormat="1" applyFont="1" applyFill="1" applyBorder="1" applyAlignment="1" applyProtection="1">
      <protection locked="0"/>
    </xf>
    <xf numFmtId="4" fontId="2" fillId="0" borderId="21" xfId="0" applyNumberFormat="1" applyFont="1" applyFill="1" applyBorder="1" applyProtection="1">
      <protection locked="0"/>
    </xf>
    <xf numFmtId="4" fontId="3" fillId="0" borderId="21" xfId="0" applyNumberFormat="1" applyFont="1" applyFill="1" applyBorder="1" applyProtection="1">
      <protection locked="0"/>
    </xf>
    <xf numFmtId="4" fontId="2" fillId="0" borderId="13" xfId="0" applyNumberFormat="1" applyFont="1" applyFill="1" applyBorder="1" applyAlignment="1" applyProtection="1">
      <protection locked="0"/>
    </xf>
    <xf numFmtId="4" fontId="3" fillId="0" borderId="13" xfId="0" applyNumberFormat="1" applyFont="1" applyFill="1" applyBorder="1" applyAlignment="1" applyProtection="1">
      <protection locked="0"/>
    </xf>
    <xf numFmtId="4" fontId="2" fillId="0" borderId="14" xfId="0" applyNumberFormat="1" applyFont="1" applyBorder="1" applyAlignment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22" xfId="0" applyNumberFormat="1" applyFont="1" applyBorder="1" applyAlignment="1" applyProtection="1">
      <alignment horizontal="center"/>
      <protection locked="0"/>
    </xf>
    <xf numFmtId="4" fontId="3" fillId="0" borderId="14" xfId="0" applyNumberFormat="1" applyFont="1" applyBorder="1" applyProtection="1">
      <protection locked="0"/>
    </xf>
    <xf numFmtId="4" fontId="3" fillId="0" borderId="16" xfId="0" applyNumberFormat="1" applyFont="1" applyBorder="1" applyProtection="1">
      <protection locked="0"/>
    </xf>
    <xf numFmtId="4" fontId="3" fillId="2" borderId="8" xfId="0" applyNumberFormat="1" applyFont="1" applyFill="1" applyBorder="1" applyAlignment="1" applyProtection="1">
      <alignment horizontal="center"/>
      <protection locked="0"/>
    </xf>
    <xf numFmtId="4" fontId="3" fillId="2" borderId="9" xfId="0" applyNumberFormat="1" applyFont="1" applyFill="1" applyBorder="1" applyAlignment="1" applyProtection="1">
      <alignment horizontal="center"/>
      <protection locked="0"/>
    </xf>
    <xf numFmtId="4" fontId="3" fillId="2" borderId="10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protection locked="0"/>
    </xf>
    <xf numFmtId="4" fontId="3" fillId="3" borderId="17" xfId="0" applyNumberFormat="1" applyFont="1" applyFill="1" applyBorder="1" applyAlignment="1" applyProtection="1">
      <protection locked="0"/>
    </xf>
    <xf numFmtId="4" fontId="3" fillId="3" borderId="6" xfId="0" applyNumberFormat="1" applyFont="1" applyFill="1" applyBorder="1" applyAlignment="1" applyProtection="1">
      <protection locked="0"/>
    </xf>
    <xf numFmtId="4" fontId="3" fillId="3" borderId="7" xfId="0" applyNumberFormat="1" applyFont="1" applyFill="1" applyBorder="1" applyAlignment="1" applyProtection="1">
      <protection locked="0"/>
    </xf>
    <xf numFmtId="4" fontId="3" fillId="3" borderId="19" xfId="0" applyNumberFormat="1" applyFont="1" applyFill="1" applyBorder="1" applyProtection="1">
      <protection locked="0"/>
    </xf>
    <xf numFmtId="4" fontId="3" fillId="3" borderId="11" xfId="0" applyNumberFormat="1" applyFont="1" applyFill="1" applyBorder="1" applyAlignment="1" applyProtection="1">
      <protection locked="0"/>
    </xf>
    <xf numFmtId="4" fontId="3" fillId="3" borderId="18" xfId="0" applyNumberFormat="1" applyFont="1" applyFill="1" applyBorder="1" applyAlignment="1" applyProtection="1">
      <protection locked="0"/>
    </xf>
    <xf numFmtId="4" fontId="3" fillId="3" borderId="12" xfId="0" applyNumberFormat="1" applyFont="1" applyFill="1" applyBorder="1" applyAlignment="1" applyProtection="1">
      <protection locked="0"/>
    </xf>
    <xf numFmtId="4" fontId="3" fillId="3" borderId="13" xfId="0" applyNumberFormat="1" applyFont="1" applyFill="1" applyBorder="1" applyAlignment="1" applyProtection="1">
      <protection locked="0"/>
    </xf>
    <xf numFmtId="4" fontId="3" fillId="3" borderId="21" xfId="0" applyNumberFormat="1" applyFont="1" applyFill="1" applyBorder="1" applyProtection="1">
      <protection locked="0"/>
    </xf>
    <xf numFmtId="4" fontId="3" fillId="3" borderId="11" xfId="0" applyNumberFormat="1" applyFont="1" applyFill="1" applyBorder="1" applyProtection="1">
      <protection locked="0"/>
    </xf>
    <xf numFmtId="4" fontId="3" fillId="3" borderId="13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3" fontId="3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3" fontId="3" fillId="0" borderId="0" xfId="2" applyFont="1" applyAlignment="1" applyProtection="1">
      <alignment horizont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4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4" fontId="3" fillId="2" borderId="23" xfId="0" applyNumberFormat="1" applyFont="1" applyFill="1" applyBorder="1" applyAlignment="1" applyProtection="1">
      <alignment horizontal="center"/>
      <protection locked="0"/>
    </xf>
    <xf numFmtId="4" fontId="3" fillId="2" borderId="20" xfId="0" applyNumberFormat="1" applyFont="1" applyFill="1" applyBorder="1" applyAlignment="1" applyProtection="1">
      <alignment horizontal="center"/>
      <protection locked="0"/>
    </xf>
    <xf numFmtId="4" fontId="3" fillId="2" borderId="5" xfId="0" applyNumberFormat="1" applyFont="1" applyFill="1" applyBorder="1" applyAlignment="1" applyProtection="1">
      <alignment horizontal="center"/>
      <protection locked="0"/>
    </xf>
    <xf numFmtId="4" fontId="2" fillId="2" borderId="17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 applyProtection="1">
      <alignment horizontal="center"/>
      <protection locked="0"/>
    </xf>
    <xf numFmtId="4" fontId="3" fillId="2" borderId="7" xfId="0" applyNumberFormat="1" applyFont="1" applyFill="1" applyBorder="1" applyAlignment="1" applyProtection="1">
      <alignment horizont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50"/>
  <sheetViews>
    <sheetView tabSelected="1" workbookViewId="0">
      <selection activeCell="B53" sqref="B53"/>
    </sheetView>
  </sheetViews>
  <sheetFormatPr baseColWidth="10" defaultColWidth="11.44140625" defaultRowHeight="10.199999999999999" x14ac:dyDescent="0.2"/>
  <cols>
    <col min="1" max="1" width="18.6640625" style="7" customWidth="1"/>
    <col min="2" max="2" width="51.33203125" style="7" customWidth="1"/>
    <col min="3" max="3" width="14.44140625" style="21" customWidth="1"/>
    <col min="4" max="4" width="12.88671875" style="21" customWidth="1"/>
    <col min="5" max="5" width="11.88671875" style="21" customWidth="1"/>
    <col min="6" max="6" width="14.109375" style="21" bestFit="1" customWidth="1"/>
    <col min="7" max="7" width="14.6640625" style="7" bestFit="1" customWidth="1"/>
    <col min="8" max="8" width="11.6640625" style="7" bestFit="1" customWidth="1"/>
    <col min="9" max="9" width="11.44140625" style="7"/>
    <col min="10" max="10" width="14.109375" style="7" bestFit="1" customWidth="1"/>
    <col min="11" max="11" width="13.88671875" style="7" bestFit="1" customWidth="1"/>
    <col min="12" max="12" width="4.44140625" style="6" customWidth="1"/>
    <col min="13" max="112" width="11.44140625" style="6"/>
    <col min="113" max="16384" width="11.44140625" style="7"/>
  </cols>
  <sheetData>
    <row r="1" spans="1:112" x14ac:dyDescent="0.2">
      <c r="A1" s="92" t="s">
        <v>73</v>
      </c>
      <c r="B1" s="93"/>
      <c r="C1" s="92" t="s">
        <v>0</v>
      </c>
      <c r="D1" s="94"/>
      <c r="E1" s="94"/>
      <c r="F1" s="95"/>
      <c r="G1" s="92" t="s">
        <v>1</v>
      </c>
      <c r="H1" s="94"/>
      <c r="I1" s="94"/>
      <c r="J1" s="95"/>
      <c r="K1" s="80" t="s">
        <v>2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</row>
    <row r="2" spans="1:112" ht="11.25" customHeight="1" x14ac:dyDescent="0.2">
      <c r="A2" s="90" t="s">
        <v>74</v>
      </c>
      <c r="B2" s="91"/>
      <c r="C2" s="57" t="s">
        <v>3</v>
      </c>
      <c r="D2" s="58" t="s">
        <v>4</v>
      </c>
      <c r="E2" s="58" t="s">
        <v>5</v>
      </c>
      <c r="F2" s="59" t="s">
        <v>6</v>
      </c>
      <c r="G2" s="57" t="s">
        <v>3</v>
      </c>
      <c r="H2" s="58" t="s">
        <v>4</v>
      </c>
      <c r="I2" s="58" t="s">
        <v>5</v>
      </c>
      <c r="J2" s="59" t="s">
        <v>6</v>
      </c>
      <c r="K2" s="81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</row>
    <row r="3" spans="1:112" s="6" customFormat="1" ht="11.25" x14ac:dyDescent="0.2">
      <c r="A3" s="60" t="s">
        <v>7</v>
      </c>
      <c r="B3" s="61" t="s">
        <v>8</v>
      </c>
      <c r="C3" s="60">
        <v>0</v>
      </c>
      <c r="D3" s="62">
        <f t="shared" ref="D3:K3" si="0">SUM(D4+D5+D6+D7)</f>
        <v>0</v>
      </c>
      <c r="E3" s="62">
        <f t="shared" si="0"/>
        <v>0</v>
      </c>
      <c r="F3" s="63">
        <f t="shared" si="0"/>
        <v>0</v>
      </c>
      <c r="G3" s="60">
        <v>0</v>
      </c>
      <c r="H3" s="62">
        <f t="shared" si="0"/>
        <v>0</v>
      </c>
      <c r="I3" s="62">
        <f t="shared" si="0"/>
        <v>0</v>
      </c>
      <c r="J3" s="63">
        <f t="shared" si="0"/>
        <v>0</v>
      </c>
      <c r="K3" s="64">
        <f t="shared" si="0"/>
        <v>0</v>
      </c>
    </row>
    <row r="4" spans="1:112" s="6" customFormat="1" ht="11.25" x14ac:dyDescent="0.2">
      <c r="A4" s="38" t="s">
        <v>63</v>
      </c>
      <c r="B4" s="46" t="s">
        <v>9</v>
      </c>
      <c r="C4" s="38">
        <v>0</v>
      </c>
      <c r="D4" s="39">
        <v>0</v>
      </c>
      <c r="E4" s="39">
        <v>0</v>
      </c>
      <c r="F4" s="50">
        <f>C4+D4-E4</f>
        <v>0</v>
      </c>
      <c r="G4" s="38">
        <v>0</v>
      </c>
      <c r="H4" s="39">
        <v>0</v>
      </c>
      <c r="I4" s="39">
        <v>0</v>
      </c>
      <c r="J4" s="50">
        <f>G4+H4-I4</f>
        <v>0</v>
      </c>
      <c r="K4" s="48">
        <f>F4-J4</f>
        <v>0</v>
      </c>
    </row>
    <row r="5" spans="1:112" s="6" customFormat="1" ht="11.25" x14ac:dyDescent="0.2">
      <c r="A5" s="38" t="s">
        <v>64</v>
      </c>
      <c r="B5" s="46" t="s">
        <v>10</v>
      </c>
      <c r="C5" s="38">
        <v>0</v>
      </c>
      <c r="D5" s="39">
        <v>0</v>
      </c>
      <c r="E5" s="39">
        <v>0</v>
      </c>
      <c r="F5" s="50">
        <f t="shared" ref="F5:F7" si="1">C5+D5-E5</f>
        <v>0</v>
      </c>
      <c r="G5" s="38">
        <v>0</v>
      </c>
      <c r="H5" s="39">
        <v>0</v>
      </c>
      <c r="I5" s="39">
        <v>0</v>
      </c>
      <c r="J5" s="50">
        <f>SUM(G5:I5)</f>
        <v>0</v>
      </c>
      <c r="K5" s="48">
        <f t="shared" ref="K5:K7" si="2">F5-J5</f>
        <v>0</v>
      </c>
    </row>
    <row r="6" spans="1:112" s="6" customFormat="1" ht="11.25" x14ac:dyDescent="0.2">
      <c r="A6" s="38" t="s">
        <v>11</v>
      </c>
      <c r="B6" s="46" t="s">
        <v>12</v>
      </c>
      <c r="C6" s="38">
        <v>0</v>
      </c>
      <c r="D6" s="39">
        <v>0</v>
      </c>
      <c r="E6" s="39">
        <v>0</v>
      </c>
      <c r="F6" s="50">
        <f t="shared" si="1"/>
        <v>0</v>
      </c>
      <c r="G6" s="38">
        <v>0</v>
      </c>
      <c r="H6" s="39">
        <v>0</v>
      </c>
      <c r="I6" s="39">
        <v>0</v>
      </c>
      <c r="J6" s="50">
        <f t="shared" ref="J6:J29" si="3">G6+H6-I6</f>
        <v>0</v>
      </c>
      <c r="K6" s="48">
        <f t="shared" si="2"/>
        <v>0</v>
      </c>
    </row>
    <row r="7" spans="1:112" s="10" customFormat="1" ht="11.25" x14ac:dyDescent="0.2">
      <c r="A7" s="38" t="s">
        <v>13</v>
      </c>
      <c r="B7" s="46" t="s">
        <v>14</v>
      </c>
      <c r="C7" s="38">
        <v>0</v>
      </c>
      <c r="D7" s="39">
        <v>0</v>
      </c>
      <c r="E7" s="39">
        <v>0</v>
      </c>
      <c r="F7" s="50">
        <f t="shared" si="1"/>
        <v>0</v>
      </c>
      <c r="G7" s="38">
        <v>0</v>
      </c>
      <c r="H7" s="39">
        <v>0</v>
      </c>
      <c r="I7" s="39">
        <v>0</v>
      </c>
      <c r="J7" s="50">
        <f t="shared" si="3"/>
        <v>0</v>
      </c>
      <c r="K7" s="48">
        <f t="shared" si="2"/>
        <v>0</v>
      </c>
    </row>
    <row r="8" spans="1:112" s="10" customFormat="1" ht="11.25" x14ac:dyDescent="0.2">
      <c r="A8" s="65" t="s">
        <v>15</v>
      </c>
      <c r="B8" s="66" t="s">
        <v>16</v>
      </c>
      <c r="C8" s="65">
        <v>0</v>
      </c>
      <c r="D8" s="67">
        <f t="shared" ref="D8:K8" si="4">SUM(D9+D14+D19+D22+D24)</f>
        <v>0</v>
      </c>
      <c r="E8" s="67">
        <f t="shared" si="4"/>
        <v>0</v>
      </c>
      <c r="F8" s="68">
        <f t="shared" si="4"/>
        <v>0</v>
      </c>
      <c r="G8" s="65">
        <v>0</v>
      </c>
      <c r="H8" s="67">
        <f t="shared" si="4"/>
        <v>0</v>
      </c>
      <c r="I8" s="67">
        <f t="shared" si="4"/>
        <v>0</v>
      </c>
      <c r="J8" s="68">
        <f t="shared" si="4"/>
        <v>0</v>
      </c>
      <c r="K8" s="69">
        <f t="shared" si="4"/>
        <v>0</v>
      </c>
      <c r="M8" s="12"/>
    </row>
    <row r="9" spans="1:112" s="10" customFormat="1" ht="11.25" x14ac:dyDescent="0.2">
      <c r="A9" s="41" t="s">
        <v>17</v>
      </c>
      <c r="B9" s="47" t="s">
        <v>18</v>
      </c>
      <c r="C9" s="41">
        <v>0</v>
      </c>
      <c r="D9" s="40">
        <f t="shared" ref="D9:K9" si="5">SUM(D10:D13)</f>
        <v>0</v>
      </c>
      <c r="E9" s="40">
        <f t="shared" si="5"/>
        <v>0</v>
      </c>
      <c r="F9" s="51">
        <f t="shared" ref="F9:F13" si="6">C9+D9-E9</f>
        <v>0</v>
      </c>
      <c r="G9" s="41">
        <v>0</v>
      </c>
      <c r="H9" s="40">
        <f t="shared" si="5"/>
        <v>0</v>
      </c>
      <c r="I9" s="40">
        <f t="shared" si="5"/>
        <v>0</v>
      </c>
      <c r="J9" s="51">
        <f t="shared" si="5"/>
        <v>0</v>
      </c>
      <c r="K9" s="49">
        <f t="shared" si="5"/>
        <v>0</v>
      </c>
      <c r="M9" s="12"/>
    </row>
    <row r="10" spans="1:112" s="10" customFormat="1" ht="11.25" x14ac:dyDescent="0.2">
      <c r="A10" s="38" t="s">
        <v>54</v>
      </c>
      <c r="B10" s="46" t="s">
        <v>58</v>
      </c>
      <c r="C10" s="38">
        <v>0</v>
      </c>
      <c r="D10" s="39">
        <f>SUM(D11:D12)</f>
        <v>0</v>
      </c>
      <c r="E10" s="39">
        <f>SUM(E11:E12)</f>
        <v>0</v>
      </c>
      <c r="F10" s="50">
        <f t="shared" si="6"/>
        <v>0</v>
      </c>
      <c r="G10" s="38">
        <v>0</v>
      </c>
      <c r="H10" s="39">
        <f>SUM(H11:H12)</f>
        <v>0</v>
      </c>
      <c r="I10" s="39">
        <f>SUM(I11:I12)</f>
        <v>0</v>
      </c>
      <c r="J10" s="50">
        <f>G10+H10-I10</f>
        <v>0</v>
      </c>
      <c r="K10" s="48">
        <f t="shared" ref="K10:K13" si="7">F10-J10</f>
        <v>0</v>
      </c>
      <c r="M10" s="12"/>
    </row>
    <row r="11" spans="1:112" s="10" customFormat="1" ht="12" x14ac:dyDescent="0.2">
      <c r="A11" s="38" t="s">
        <v>55</v>
      </c>
      <c r="B11" s="46" t="s">
        <v>59</v>
      </c>
      <c r="C11" s="38">
        <v>0</v>
      </c>
      <c r="D11" s="39">
        <v>0</v>
      </c>
      <c r="E11" s="39">
        <v>0</v>
      </c>
      <c r="F11" s="50">
        <f t="shared" si="6"/>
        <v>0</v>
      </c>
      <c r="G11" s="38">
        <v>0</v>
      </c>
      <c r="H11" s="39">
        <v>0</v>
      </c>
      <c r="I11" s="39">
        <v>0</v>
      </c>
      <c r="J11" s="50">
        <f t="shared" si="3"/>
        <v>0</v>
      </c>
      <c r="K11" s="48">
        <f t="shared" si="7"/>
        <v>0</v>
      </c>
      <c r="M11" s="14"/>
    </row>
    <row r="12" spans="1:112" s="10" customFormat="1" ht="12" x14ac:dyDescent="0.2">
      <c r="A12" s="38" t="s">
        <v>56</v>
      </c>
      <c r="B12" s="46" t="s">
        <v>65</v>
      </c>
      <c r="C12" s="38">
        <v>0</v>
      </c>
      <c r="D12" s="39">
        <v>0</v>
      </c>
      <c r="E12" s="39">
        <v>0</v>
      </c>
      <c r="F12" s="50">
        <f t="shared" si="6"/>
        <v>0</v>
      </c>
      <c r="G12" s="38">
        <v>0</v>
      </c>
      <c r="H12" s="39">
        <v>0</v>
      </c>
      <c r="I12" s="39">
        <v>0</v>
      </c>
      <c r="J12" s="50">
        <f t="shared" si="3"/>
        <v>0</v>
      </c>
      <c r="K12" s="48">
        <f t="shared" si="7"/>
        <v>0</v>
      </c>
      <c r="M12" s="14"/>
    </row>
    <row r="13" spans="1:112" s="10" customFormat="1" ht="12" x14ac:dyDescent="0.2">
      <c r="A13" s="38" t="s">
        <v>57</v>
      </c>
      <c r="B13" s="46" t="s">
        <v>60</v>
      </c>
      <c r="C13" s="38">
        <v>0</v>
      </c>
      <c r="D13" s="39">
        <v>0</v>
      </c>
      <c r="E13" s="39">
        <v>0</v>
      </c>
      <c r="F13" s="50">
        <f t="shared" si="6"/>
        <v>0</v>
      </c>
      <c r="G13" s="38">
        <v>0</v>
      </c>
      <c r="H13" s="39">
        <v>0</v>
      </c>
      <c r="I13" s="39">
        <v>0</v>
      </c>
      <c r="J13" s="50">
        <f t="shared" ref="J13" si="8">G13+H13-I13</f>
        <v>0</v>
      </c>
      <c r="K13" s="48">
        <f t="shared" si="7"/>
        <v>0</v>
      </c>
      <c r="M13" s="14"/>
    </row>
    <row r="14" spans="1:112" s="16" customFormat="1" ht="12" x14ac:dyDescent="0.2">
      <c r="A14" s="41" t="s">
        <v>19</v>
      </c>
      <c r="B14" s="47" t="s">
        <v>20</v>
      </c>
      <c r="C14" s="41">
        <v>0</v>
      </c>
      <c r="D14" s="40">
        <f t="shared" ref="D14:K14" si="9">SUM(D15:D18)</f>
        <v>0</v>
      </c>
      <c r="E14" s="40">
        <f t="shared" si="9"/>
        <v>0</v>
      </c>
      <c r="F14" s="51">
        <f t="shared" si="9"/>
        <v>0</v>
      </c>
      <c r="G14" s="41">
        <v>0</v>
      </c>
      <c r="H14" s="40">
        <f t="shared" si="9"/>
        <v>0</v>
      </c>
      <c r="I14" s="40">
        <f t="shared" si="9"/>
        <v>0</v>
      </c>
      <c r="J14" s="51">
        <f t="shared" si="9"/>
        <v>0</v>
      </c>
      <c r="K14" s="49">
        <f t="shared" si="9"/>
        <v>0</v>
      </c>
      <c r="L14" s="13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</row>
    <row r="15" spans="1:112" s="11" customFormat="1" ht="12" x14ac:dyDescent="0.2">
      <c r="A15" s="38" t="s">
        <v>49</v>
      </c>
      <c r="B15" s="46" t="s">
        <v>66</v>
      </c>
      <c r="C15" s="38">
        <v>0</v>
      </c>
      <c r="D15" s="39">
        <v>0</v>
      </c>
      <c r="E15" s="39">
        <v>0</v>
      </c>
      <c r="F15" s="50">
        <f t="shared" ref="F15:F18" si="10">C15+D15-E15</f>
        <v>0</v>
      </c>
      <c r="G15" s="38">
        <v>0</v>
      </c>
      <c r="H15" s="39">
        <v>0</v>
      </c>
      <c r="I15" s="39">
        <v>0</v>
      </c>
      <c r="J15" s="50">
        <f t="shared" si="3"/>
        <v>0</v>
      </c>
      <c r="K15" s="48">
        <f t="shared" ref="K15:K29" si="11">F15-J15</f>
        <v>0</v>
      </c>
      <c r="L15" s="10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</row>
    <row r="16" spans="1:112" s="11" customFormat="1" ht="12" x14ac:dyDescent="0.2">
      <c r="A16" s="38" t="s">
        <v>50</v>
      </c>
      <c r="B16" s="46" t="s">
        <v>67</v>
      </c>
      <c r="C16" s="38">
        <v>0</v>
      </c>
      <c r="D16" s="39">
        <v>0</v>
      </c>
      <c r="E16" s="39">
        <v>0</v>
      </c>
      <c r="F16" s="50">
        <f t="shared" si="10"/>
        <v>0</v>
      </c>
      <c r="G16" s="38">
        <v>0</v>
      </c>
      <c r="H16" s="39">
        <v>0</v>
      </c>
      <c r="I16" s="39">
        <v>0</v>
      </c>
      <c r="J16" s="50">
        <f t="shared" si="3"/>
        <v>0</v>
      </c>
      <c r="K16" s="48">
        <f t="shared" si="11"/>
        <v>0</v>
      </c>
      <c r="L16" s="10"/>
      <c r="M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</row>
    <row r="17" spans="1:112" s="11" customFormat="1" ht="12" x14ac:dyDescent="0.2">
      <c r="A17" s="38" t="s">
        <v>51</v>
      </c>
      <c r="B17" s="46" t="s">
        <v>68</v>
      </c>
      <c r="C17" s="38">
        <v>0</v>
      </c>
      <c r="D17" s="39">
        <v>0</v>
      </c>
      <c r="E17" s="39">
        <v>0</v>
      </c>
      <c r="F17" s="50">
        <f t="shared" si="10"/>
        <v>0</v>
      </c>
      <c r="G17" s="38">
        <v>0</v>
      </c>
      <c r="H17" s="39">
        <v>0</v>
      </c>
      <c r="I17" s="39">
        <v>0</v>
      </c>
      <c r="J17" s="50">
        <f t="shared" si="3"/>
        <v>0</v>
      </c>
      <c r="K17" s="48">
        <f t="shared" si="11"/>
        <v>0</v>
      </c>
      <c r="L17" s="10"/>
      <c r="M17" s="14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</row>
    <row r="18" spans="1:112" s="11" customFormat="1" ht="12" x14ac:dyDescent="0.2">
      <c r="A18" s="38" t="s">
        <v>52</v>
      </c>
      <c r="B18" s="46" t="s">
        <v>69</v>
      </c>
      <c r="C18" s="38">
        <v>0</v>
      </c>
      <c r="D18" s="39">
        <v>0</v>
      </c>
      <c r="E18" s="39">
        <v>0</v>
      </c>
      <c r="F18" s="50">
        <f t="shared" si="10"/>
        <v>0</v>
      </c>
      <c r="G18" s="38">
        <v>0</v>
      </c>
      <c r="H18" s="39">
        <v>0</v>
      </c>
      <c r="I18" s="39">
        <v>0</v>
      </c>
      <c r="J18" s="50">
        <f t="shared" si="3"/>
        <v>0</v>
      </c>
      <c r="K18" s="48">
        <f t="shared" si="11"/>
        <v>0</v>
      </c>
      <c r="L18" s="10"/>
      <c r="M18" s="1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</row>
    <row r="19" spans="1:112" s="17" customFormat="1" ht="11.25" x14ac:dyDescent="0.2">
      <c r="A19" s="41" t="s">
        <v>46</v>
      </c>
      <c r="B19" s="47" t="s">
        <v>21</v>
      </c>
      <c r="C19" s="41">
        <v>0</v>
      </c>
      <c r="D19" s="40">
        <f t="shared" ref="D19:K19" si="12">SUM(D20:D21)</f>
        <v>0</v>
      </c>
      <c r="E19" s="40">
        <f t="shared" si="12"/>
        <v>0</v>
      </c>
      <c r="F19" s="51">
        <f t="shared" si="12"/>
        <v>0</v>
      </c>
      <c r="G19" s="41">
        <v>0</v>
      </c>
      <c r="H19" s="40">
        <f t="shared" si="12"/>
        <v>0</v>
      </c>
      <c r="I19" s="40">
        <f t="shared" si="12"/>
        <v>0</v>
      </c>
      <c r="J19" s="51">
        <f t="shared" si="12"/>
        <v>0</v>
      </c>
      <c r="K19" s="49">
        <f t="shared" si="12"/>
        <v>0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</row>
    <row r="20" spans="1:112" s="11" customFormat="1" ht="11.25" x14ac:dyDescent="0.2">
      <c r="A20" s="38" t="s">
        <v>47</v>
      </c>
      <c r="B20" s="46" t="s">
        <v>70</v>
      </c>
      <c r="C20" s="38">
        <v>0</v>
      </c>
      <c r="D20" s="39">
        <v>0</v>
      </c>
      <c r="E20" s="39">
        <v>0</v>
      </c>
      <c r="F20" s="50">
        <f t="shared" ref="F20:F21" si="13">C20+D20-E20</f>
        <v>0</v>
      </c>
      <c r="G20" s="38">
        <v>0</v>
      </c>
      <c r="H20" s="39">
        <v>0</v>
      </c>
      <c r="I20" s="39">
        <v>0</v>
      </c>
      <c r="J20" s="50">
        <f t="shared" si="3"/>
        <v>0</v>
      </c>
      <c r="K20" s="48">
        <f t="shared" si="11"/>
        <v>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</row>
    <row r="21" spans="1:112" s="11" customFormat="1" ht="11.25" x14ac:dyDescent="0.2">
      <c r="A21" s="38" t="s">
        <v>48</v>
      </c>
      <c r="B21" s="46" t="s">
        <v>71</v>
      </c>
      <c r="C21" s="38">
        <v>0</v>
      </c>
      <c r="D21" s="39">
        <v>0</v>
      </c>
      <c r="E21" s="39">
        <v>0</v>
      </c>
      <c r="F21" s="50">
        <f t="shared" si="13"/>
        <v>0</v>
      </c>
      <c r="G21" s="38">
        <v>0</v>
      </c>
      <c r="H21" s="39">
        <v>0</v>
      </c>
      <c r="I21" s="39">
        <v>0</v>
      </c>
      <c r="J21" s="50">
        <f t="shared" si="3"/>
        <v>0</v>
      </c>
      <c r="K21" s="48">
        <f t="shared" si="11"/>
        <v>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</row>
    <row r="22" spans="1:112" s="16" customFormat="1" ht="12" customHeight="1" x14ac:dyDescent="0.2">
      <c r="A22" s="41" t="s">
        <v>53</v>
      </c>
      <c r="B22" s="47" t="s">
        <v>75</v>
      </c>
      <c r="C22" s="41">
        <v>0</v>
      </c>
      <c r="D22" s="40">
        <f t="shared" ref="D22:I22" si="14">SUM(D23)</f>
        <v>0</v>
      </c>
      <c r="E22" s="40">
        <f t="shared" si="14"/>
        <v>0</v>
      </c>
      <c r="F22" s="51">
        <f t="shared" si="14"/>
        <v>0</v>
      </c>
      <c r="G22" s="41">
        <v>0</v>
      </c>
      <c r="H22" s="40">
        <f t="shared" si="14"/>
        <v>0</v>
      </c>
      <c r="I22" s="40">
        <f t="shared" si="14"/>
        <v>0</v>
      </c>
      <c r="J22" s="51">
        <f t="shared" si="3"/>
        <v>0</v>
      </c>
      <c r="K22" s="49">
        <f t="shared" si="11"/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</row>
    <row r="23" spans="1:112" s="16" customFormat="1" ht="12" customHeight="1" x14ac:dyDescent="0.2">
      <c r="A23" s="38" t="s">
        <v>77</v>
      </c>
      <c r="B23" s="46" t="s">
        <v>76</v>
      </c>
      <c r="C23" s="38">
        <v>0</v>
      </c>
      <c r="D23" s="39">
        <v>0</v>
      </c>
      <c r="E23" s="39">
        <v>0</v>
      </c>
      <c r="F23" s="50">
        <f>C23+D23-E23</f>
        <v>0</v>
      </c>
      <c r="G23" s="38">
        <v>0</v>
      </c>
      <c r="H23" s="39">
        <v>0</v>
      </c>
      <c r="I23" s="39">
        <v>0</v>
      </c>
      <c r="J23" s="50">
        <f t="shared" si="3"/>
        <v>0</v>
      </c>
      <c r="K23" s="48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</row>
    <row r="24" spans="1:112" s="10" customFormat="1" ht="11.25" x14ac:dyDescent="0.2">
      <c r="A24" s="41" t="s">
        <v>22</v>
      </c>
      <c r="B24" s="47" t="s">
        <v>23</v>
      </c>
      <c r="C24" s="41">
        <v>0</v>
      </c>
      <c r="D24" s="40">
        <f t="shared" ref="D24:K24" si="15">SUM(D25:D29)</f>
        <v>0</v>
      </c>
      <c r="E24" s="40">
        <f t="shared" si="15"/>
        <v>0</v>
      </c>
      <c r="F24" s="51">
        <f t="shared" si="15"/>
        <v>0</v>
      </c>
      <c r="G24" s="41">
        <v>0</v>
      </c>
      <c r="H24" s="40">
        <f t="shared" si="15"/>
        <v>0</v>
      </c>
      <c r="I24" s="40">
        <f t="shared" si="15"/>
        <v>0</v>
      </c>
      <c r="J24" s="51">
        <f t="shared" si="15"/>
        <v>0</v>
      </c>
      <c r="K24" s="49">
        <f t="shared" si="15"/>
        <v>0</v>
      </c>
    </row>
    <row r="25" spans="1:112" s="10" customFormat="1" ht="11.25" x14ac:dyDescent="0.2">
      <c r="A25" s="38" t="s">
        <v>37</v>
      </c>
      <c r="B25" s="46" t="s">
        <v>24</v>
      </c>
      <c r="C25" s="38">
        <v>0</v>
      </c>
      <c r="D25" s="39">
        <v>0</v>
      </c>
      <c r="E25" s="39">
        <v>0</v>
      </c>
      <c r="F25" s="50">
        <f t="shared" ref="F25:F29" si="16">C25+D25-E25</f>
        <v>0</v>
      </c>
      <c r="G25" s="38">
        <v>0</v>
      </c>
      <c r="H25" s="39">
        <v>0</v>
      </c>
      <c r="I25" s="39">
        <v>0</v>
      </c>
      <c r="J25" s="50">
        <f t="shared" ref="J25:J27" si="17">G25+H25-I25</f>
        <v>0</v>
      </c>
      <c r="K25" s="48">
        <f t="shared" si="11"/>
        <v>0</v>
      </c>
    </row>
    <row r="26" spans="1:112" s="10" customFormat="1" x14ac:dyDescent="0.2">
      <c r="A26" s="38" t="s">
        <v>38</v>
      </c>
      <c r="B26" s="46" t="s">
        <v>43</v>
      </c>
      <c r="C26" s="38">
        <v>0</v>
      </c>
      <c r="D26" s="39">
        <v>0</v>
      </c>
      <c r="E26" s="39">
        <v>0</v>
      </c>
      <c r="F26" s="50">
        <f t="shared" si="16"/>
        <v>0</v>
      </c>
      <c r="G26" s="38">
        <v>0</v>
      </c>
      <c r="H26" s="39">
        <v>0</v>
      </c>
      <c r="I26" s="39">
        <v>0</v>
      </c>
      <c r="J26" s="50">
        <f t="shared" si="17"/>
        <v>0</v>
      </c>
      <c r="K26" s="48">
        <f t="shared" si="11"/>
        <v>0</v>
      </c>
    </row>
    <row r="27" spans="1:112" s="10" customFormat="1" ht="11.25" x14ac:dyDescent="0.2">
      <c r="A27" s="38" t="s">
        <v>39</v>
      </c>
      <c r="B27" s="46" t="s">
        <v>45</v>
      </c>
      <c r="C27" s="38">
        <v>0</v>
      </c>
      <c r="D27" s="39">
        <v>0</v>
      </c>
      <c r="E27" s="39">
        <v>0</v>
      </c>
      <c r="F27" s="50">
        <f t="shared" si="16"/>
        <v>0</v>
      </c>
      <c r="G27" s="38">
        <v>0</v>
      </c>
      <c r="H27" s="39">
        <v>0</v>
      </c>
      <c r="I27" s="39">
        <v>0</v>
      </c>
      <c r="J27" s="50">
        <f t="shared" si="17"/>
        <v>0</v>
      </c>
      <c r="K27" s="48">
        <f t="shared" si="11"/>
        <v>0</v>
      </c>
    </row>
    <row r="28" spans="1:112" s="11" customFormat="1" x14ac:dyDescent="0.2">
      <c r="A28" s="38" t="s">
        <v>40</v>
      </c>
      <c r="B28" s="46" t="s">
        <v>42</v>
      </c>
      <c r="C28" s="38">
        <v>0</v>
      </c>
      <c r="D28" s="39">
        <v>0</v>
      </c>
      <c r="E28" s="39">
        <v>0</v>
      </c>
      <c r="F28" s="50">
        <f t="shared" si="16"/>
        <v>0</v>
      </c>
      <c r="G28" s="38">
        <v>0</v>
      </c>
      <c r="H28" s="39">
        <v>0</v>
      </c>
      <c r="I28" s="39">
        <v>0</v>
      </c>
      <c r="J28" s="50">
        <f t="shared" si="3"/>
        <v>0</v>
      </c>
      <c r="K28" s="48">
        <f t="shared" si="11"/>
        <v>0</v>
      </c>
      <c r="L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</row>
    <row r="29" spans="1:112" s="11" customFormat="1" ht="11.25" x14ac:dyDescent="0.2">
      <c r="A29" s="38" t="s">
        <v>41</v>
      </c>
      <c r="B29" s="46" t="s">
        <v>44</v>
      </c>
      <c r="C29" s="38">
        <v>0</v>
      </c>
      <c r="D29" s="39">
        <v>0</v>
      </c>
      <c r="E29" s="39">
        <v>0</v>
      </c>
      <c r="F29" s="50">
        <f t="shared" si="16"/>
        <v>0</v>
      </c>
      <c r="G29" s="38">
        <v>0</v>
      </c>
      <c r="H29" s="39">
        <v>0</v>
      </c>
      <c r="I29" s="39">
        <v>0</v>
      </c>
      <c r="J29" s="50">
        <f t="shared" si="3"/>
        <v>0</v>
      </c>
      <c r="K29" s="48">
        <f t="shared" si="11"/>
        <v>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</row>
    <row r="30" spans="1:112" s="18" customFormat="1" ht="12" x14ac:dyDescent="0.2">
      <c r="A30" s="65" t="s">
        <v>61</v>
      </c>
      <c r="B30" s="66" t="s">
        <v>25</v>
      </c>
      <c r="C30" s="65">
        <v>0</v>
      </c>
      <c r="D30" s="67">
        <f t="shared" ref="D30:K30" si="18">SUM(D31:D31)</f>
        <v>0</v>
      </c>
      <c r="E30" s="67">
        <f t="shared" si="18"/>
        <v>0</v>
      </c>
      <c r="F30" s="68">
        <f t="shared" si="18"/>
        <v>0</v>
      </c>
      <c r="G30" s="70">
        <v>0</v>
      </c>
      <c r="H30" s="67">
        <f t="shared" si="18"/>
        <v>0</v>
      </c>
      <c r="I30" s="67">
        <f t="shared" si="18"/>
        <v>0</v>
      </c>
      <c r="J30" s="71">
        <f t="shared" si="18"/>
        <v>0</v>
      </c>
      <c r="K30" s="69">
        <f t="shared" si="18"/>
        <v>0</v>
      </c>
      <c r="L30" s="10"/>
      <c r="M30" s="10"/>
      <c r="N30" s="14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</row>
    <row r="31" spans="1:112" s="11" customFormat="1" ht="11.25" x14ac:dyDescent="0.2">
      <c r="A31" s="38" t="s">
        <v>62</v>
      </c>
      <c r="B31" s="46" t="s">
        <v>72</v>
      </c>
      <c r="C31" s="38">
        <v>0</v>
      </c>
      <c r="D31" s="39">
        <v>0</v>
      </c>
      <c r="E31" s="39">
        <v>0</v>
      </c>
      <c r="F31" s="50">
        <f>C31+D31-E31</f>
        <v>0</v>
      </c>
      <c r="G31" s="38">
        <v>0</v>
      </c>
      <c r="H31" s="39">
        <v>0</v>
      </c>
      <c r="I31" s="39">
        <v>0</v>
      </c>
      <c r="J31" s="50">
        <f t="shared" ref="J31" si="19">G31+H31-I31</f>
        <v>0</v>
      </c>
      <c r="K31" s="48">
        <f t="shared" ref="K31" si="20">F31-J31</f>
        <v>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</row>
    <row r="32" spans="1:112" ht="12.75" customHeight="1" x14ac:dyDescent="0.2">
      <c r="A32" s="52"/>
      <c r="B32" s="54" t="s">
        <v>26</v>
      </c>
      <c r="C32" s="55">
        <f>SUM(C3+C8+C30)</f>
        <v>0</v>
      </c>
      <c r="D32" s="53">
        <f t="shared" ref="D32:K32" si="21">SUM(D3+D8+D30)</f>
        <v>0</v>
      </c>
      <c r="E32" s="53">
        <f t="shared" si="21"/>
        <v>0</v>
      </c>
      <c r="F32" s="56">
        <f t="shared" si="21"/>
        <v>0</v>
      </c>
      <c r="G32" s="55">
        <f t="shared" si="21"/>
        <v>0</v>
      </c>
      <c r="H32" s="53">
        <f t="shared" si="21"/>
        <v>0</v>
      </c>
      <c r="I32" s="53">
        <f t="shared" si="21"/>
        <v>0</v>
      </c>
      <c r="J32" s="56">
        <f t="shared" si="21"/>
        <v>0</v>
      </c>
      <c r="K32" s="8">
        <f t="shared" si="21"/>
        <v>0</v>
      </c>
    </row>
    <row r="33" spans="1:112" ht="12.75" customHeight="1" x14ac:dyDescent="0.2">
      <c r="A33" s="5"/>
      <c r="B33" s="19"/>
      <c r="C33" s="20"/>
      <c r="D33" s="20"/>
      <c r="E33" s="15"/>
      <c r="F33" s="20"/>
      <c r="G33" s="5">
        <f>+C32-G32</f>
        <v>0</v>
      </c>
      <c r="H33" s="21"/>
      <c r="I33" s="21"/>
      <c r="J33" s="21"/>
      <c r="K33" s="20">
        <f>F32-J32</f>
        <v>0</v>
      </c>
      <c r="M33" s="9"/>
      <c r="N33" s="9"/>
      <c r="O33" s="9"/>
    </row>
    <row r="34" spans="1:112" ht="12.75" customHeight="1" x14ac:dyDescent="0.2">
      <c r="A34" s="22"/>
      <c r="B34" s="5"/>
      <c r="C34" s="5"/>
      <c r="D34" s="15"/>
      <c r="E34" s="15"/>
      <c r="F34" s="15"/>
      <c r="G34" s="21"/>
      <c r="H34" s="21"/>
      <c r="I34" s="89" t="s">
        <v>27</v>
      </c>
      <c r="J34" s="89"/>
      <c r="K34" s="20">
        <f>K32-K33</f>
        <v>0</v>
      </c>
    </row>
    <row r="35" spans="1:112" ht="12.75" customHeight="1" x14ac:dyDescent="0.2">
      <c r="A35" s="23" t="s">
        <v>28</v>
      </c>
      <c r="B35" s="4"/>
      <c r="C35" s="5"/>
      <c r="D35" s="15"/>
      <c r="E35" s="24"/>
      <c r="F35" s="25"/>
      <c r="G35" s="21"/>
      <c r="H35" s="21"/>
      <c r="I35" s="26"/>
      <c r="J35" s="26"/>
      <c r="K35" s="20"/>
    </row>
    <row r="36" spans="1:112" ht="24" customHeight="1" x14ac:dyDescent="0.2">
      <c r="A36" s="82" t="s">
        <v>29</v>
      </c>
      <c r="B36" s="83"/>
      <c r="C36" s="42" t="s">
        <v>30</v>
      </c>
      <c r="D36" s="43" t="s">
        <v>31</v>
      </c>
      <c r="E36" s="43" t="s">
        <v>1</v>
      </c>
      <c r="F36" s="43" t="s">
        <v>5</v>
      </c>
      <c r="G36" s="43" t="s">
        <v>32</v>
      </c>
      <c r="H36" s="84" t="s">
        <v>33</v>
      </c>
      <c r="I36" s="84"/>
      <c r="J36" s="84"/>
      <c r="K36" s="85"/>
    </row>
    <row r="37" spans="1:112" s="28" customFormat="1" ht="34.5" customHeight="1" x14ac:dyDescent="0.25">
      <c r="A37" s="86"/>
      <c r="B37" s="87"/>
      <c r="C37" s="44"/>
      <c r="D37" s="45"/>
      <c r="E37" s="45">
        <v>0</v>
      </c>
      <c r="F37" s="45">
        <v>0</v>
      </c>
      <c r="G37" s="45">
        <f>D37-E37-F37</f>
        <v>0</v>
      </c>
      <c r="H37" s="87"/>
      <c r="I37" s="87"/>
      <c r="J37" s="87"/>
      <c r="K37" s="88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</row>
    <row r="38" spans="1:112" ht="24.75" customHeight="1" x14ac:dyDescent="0.25">
      <c r="A38" s="72" t="s">
        <v>78</v>
      </c>
      <c r="B38" s="72"/>
      <c r="C38" s="73"/>
      <c r="D38" s="74"/>
      <c r="E38" s="75"/>
      <c r="F38" s="75"/>
      <c r="G38" s="76" t="s">
        <v>79</v>
      </c>
      <c r="H38" s="76"/>
      <c r="I38" s="76"/>
      <c r="J38" s="75"/>
    </row>
    <row r="39" spans="1:112" ht="15" x14ac:dyDescent="0.25">
      <c r="A39" s="77" t="s">
        <v>34</v>
      </c>
      <c r="B39" s="77"/>
      <c r="C39" s="73"/>
      <c r="D39" s="74"/>
      <c r="E39" s="75"/>
      <c r="F39" s="75"/>
      <c r="G39" s="72" t="s">
        <v>34</v>
      </c>
      <c r="H39" s="72"/>
      <c r="I39" s="72"/>
      <c r="J39" s="75"/>
    </row>
    <row r="40" spans="1:112" ht="11.25" x14ac:dyDescent="0.2">
      <c r="A40" s="78"/>
      <c r="B40" s="78"/>
      <c r="C40" s="1"/>
      <c r="D40" s="5"/>
      <c r="E40" s="29"/>
      <c r="F40" s="30"/>
      <c r="G40" s="79"/>
      <c r="H40" s="79"/>
      <c r="I40" s="79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12" ht="11.25" x14ac:dyDescent="0.2">
      <c r="C41" s="5"/>
      <c r="D41" s="5"/>
      <c r="E41" s="19"/>
      <c r="F41" s="19"/>
      <c r="G41" s="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</row>
    <row r="42" spans="1:112" ht="15" x14ac:dyDescent="0.25">
      <c r="A42" s="72" t="s">
        <v>78</v>
      </c>
      <c r="B42" s="72"/>
      <c r="C42" s="31"/>
      <c r="D42" s="19"/>
      <c r="E42" s="32"/>
      <c r="G42" s="76" t="s">
        <v>80</v>
      </c>
      <c r="H42" s="76"/>
      <c r="I42" s="76"/>
      <c r="J42" s="7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</row>
    <row r="43" spans="1:112" ht="15" x14ac:dyDescent="0.25">
      <c r="A43" s="72" t="s">
        <v>35</v>
      </c>
      <c r="B43" s="72"/>
      <c r="C43" s="33"/>
      <c r="D43" s="5"/>
      <c r="E43" s="7"/>
      <c r="G43" s="76" t="s">
        <v>35</v>
      </c>
      <c r="H43" s="76"/>
      <c r="I43" s="76"/>
      <c r="J43" s="75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</row>
    <row r="44" spans="1:112" ht="15" x14ac:dyDescent="0.25">
      <c r="A44" s="33"/>
      <c r="B44" s="33"/>
      <c r="C44" s="33"/>
      <c r="D44" s="5"/>
      <c r="E44" s="7"/>
      <c r="G44" s="19"/>
      <c r="H44" s="19"/>
      <c r="I44" s="19"/>
      <c r="J44" s="3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</row>
    <row r="45" spans="1:112" ht="11.25" x14ac:dyDescent="0.2">
      <c r="C45" s="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</row>
    <row r="46" spans="1:112" ht="12" thickBot="1" x14ac:dyDescent="0.25">
      <c r="A46" s="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</row>
    <row r="47" spans="1:112" ht="10.8" thickBot="1" x14ac:dyDescent="0.25">
      <c r="B47" s="35" t="s">
        <v>81</v>
      </c>
      <c r="C47" s="36" t="s">
        <v>82</v>
      </c>
      <c r="D47" s="36"/>
      <c r="E47" s="37" t="s">
        <v>36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</row>
    <row r="50" spans="3:112" ht="11.25" x14ac:dyDescent="0.2">
      <c r="C50" s="5"/>
      <c r="D50" s="5"/>
      <c r="E50" s="19"/>
      <c r="F50" s="3"/>
      <c r="G50" s="3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</row>
  </sheetData>
  <mergeCells count="22">
    <mergeCell ref="K1:K2"/>
    <mergeCell ref="A36:B36"/>
    <mergeCell ref="H36:K36"/>
    <mergeCell ref="A37:B37"/>
    <mergeCell ref="H37:K37"/>
    <mergeCell ref="I34:J34"/>
    <mergeCell ref="A2:B2"/>
    <mergeCell ref="A1:B1"/>
    <mergeCell ref="C1:F1"/>
    <mergeCell ref="G1:J1"/>
    <mergeCell ref="A38:B38"/>
    <mergeCell ref="C38:F38"/>
    <mergeCell ref="G38:J38"/>
    <mergeCell ref="A43:B43"/>
    <mergeCell ref="G43:J43"/>
    <mergeCell ref="A39:B39"/>
    <mergeCell ref="C39:F39"/>
    <mergeCell ref="G39:J39"/>
    <mergeCell ref="A40:B40"/>
    <mergeCell ref="G40:I40"/>
    <mergeCell ref="A42:B42"/>
    <mergeCell ref="G42:J42"/>
  </mergeCells>
  <pageMargins left="0.19685039370078741" right="0.19685039370078741" top="0.74803149606299213" bottom="0.74803149606299213" header="0.31496062992125984" footer="0.31496062992125984"/>
  <pageSetup scale="71" orientation="landscape" r:id="rId1"/>
  <headerFooter>
    <oddHeader>&amp;CUNIVERSIDAD TECNOLÓGICA DE CANCÚN
ORGANISMO PÚBLICO DESCENTRALIZADO DEL GOBIERNO DEL ESTADO DE QUINTANA ROO.</oddHeader>
    <oddFooter>Página &amp;P</oddFooter>
  </headerFooter>
  <ignoredErrors>
    <ignoredError sqref="D4:E4 D7:E7 D12:E12 D18:E18 D21:E21 D31:E31 D29:E29 C33:K33 C34:J34 H4:J4 H7:I7 H11:J11 H16:J16 H21:J21 H29:J29 H31:K31 D20:E20 H12:J12 H10:J10 H15:J15 H18:J18 H17:J17 H20:J20 H28:J28 D5:E5 D6:E6 D10:E10 D11:E11 D15:E15 D16:E16 D17:E17 D28:E28 H5:I5 H6:I6" unlockedFormula="1"/>
    <ignoredError sqref="J5:J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FEBRERO 2019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Ligia Méndez Curiel</cp:lastModifiedBy>
  <cp:lastPrinted>2019-04-12T19:47:57Z</cp:lastPrinted>
  <dcterms:created xsi:type="dcterms:W3CDTF">2019-03-14T20:22:43Z</dcterms:created>
  <dcterms:modified xsi:type="dcterms:W3CDTF">2019-11-28T16:24:47Z</dcterms:modified>
</cp:coreProperties>
</file>