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Valerio\Desktop\RESPALDO\Documents\1 CALIDAD LEI\10 Gestión de Riesgos\MATRICES 2025\"/>
    </mc:Choice>
  </mc:AlternateContent>
  <xr:revisionPtr revIDLastSave="0" documentId="13_ncr:1_{49032F29-49C5-42AB-968D-46BE3D338A7D}" xr6:coauthVersionLast="47" xr6:coauthVersionMax="47" xr10:uidLastSave="{00000000-0000-0000-0000-000000000000}"/>
  <bookViews>
    <workbookView xWindow="-120" yWindow="-120" windowWidth="29040" windowHeight="15840" activeTab="2" xr2:uid="{00000000-000D-0000-FFFF-FFFF00000000}"/>
  </bookViews>
  <sheets>
    <sheet name="Valoración" sheetId="5" r:id="rId1"/>
    <sheet name="DAF " sheetId="9" r:id="rId2"/>
    <sheet name="DEUSE" sheetId="8" r:id="rId3"/>
    <sheet name="SECAD" sheetId="10" r:id="rId4"/>
  </sheets>
  <definedNames>
    <definedName name="_xlnm.Print_Area" localSheetId="1">'DAF '!$B$1:$T$17</definedName>
    <definedName name="_xlnm.Print_Titles" localSheetId="1">'DAF '!$11:$12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7" i="8" l="1"/>
  <c r="AO17" i="9" l="1"/>
  <c r="T17" i="9"/>
  <c r="AO16" i="9"/>
  <c r="AN16" i="9"/>
  <c r="AN17" i="9" s="1"/>
  <c r="T16" i="9"/>
  <c r="AO15" i="9"/>
  <c r="AJ13" i="9"/>
  <c r="P21" i="8"/>
  <c r="P17" i="8"/>
  <c r="P13" i="8"/>
</calcChain>
</file>

<file path=xl/sharedStrings.xml><?xml version="1.0" encoding="utf-8"?>
<sst xmlns="http://schemas.openxmlformats.org/spreadsheetml/2006/main" count="459" uniqueCount="196">
  <si>
    <t>Clasificación</t>
  </si>
  <si>
    <t>Frecuencia</t>
  </si>
  <si>
    <t>Puntuación</t>
  </si>
  <si>
    <t>Impacto</t>
  </si>
  <si>
    <t>Valoración Riesgo</t>
  </si>
  <si>
    <t>Aplicación Control</t>
  </si>
  <si>
    <t>Periodicidad Control</t>
  </si>
  <si>
    <t>Eficacia Control</t>
  </si>
  <si>
    <t>Valoración Riesgo Residual</t>
  </si>
  <si>
    <t>Interpretación del Riesgo Residual</t>
  </si>
  <si>
    <t>Acciones a seguir</t>
  </si>
  <si>
    <t>Responsable</t>
  </si>
  <si>
    <t>Fecha de Implementación</t>
  </si>
  <si>
    <t>VALORACIÓN DEL RIESGO</t>
  </si>
  <si>
    <t>EFECTIVIDAD DEL CONTROL</t>
  </si>
  <si>
    <t>RIESGO RESIDUAL</t>
  </si>
  <si>
    <t>RIESGO</t>
  </si>
  <si>
    <t>CONTROL</t>
  </si>
  <si>
    <t>Documentado (si/no)</t>
  </si>
  <si>
    <t>IDENTIFICACIÓN Y CLASIFICACIÓN DEL RIESGO</t>
  </si>
  <si>
    <t>Control</t>
  </si>
  <si>
    <t>ACCIONABLES</t>
  </si>
  <si>
    <t>ÁREA:</t>
  </si>
  <si>
    <t>Fecha de identificación</t>
  </si>
  <si>
    <t>ARO-P06-F02</t>
  </si>
  <si>
    <t>Departamento/área</t>
  </si>
  <si>
    <t>MATRIZ DE GESTIÓN DE RIESGOS</t>
  </si>
  <si>
    <t>Fecha:  13 enero 2024</t>
  </si>
  <si>
    <t>Núm. Revisión:  2</t>
  </si>
  <si>
    <t>Fecha de revaloración</t>
  </si>
  <si>
    <t>DIRECCIÓN DE ADMINISTRACIÓN Y FINANZAS</t>
  </si>
  <si>
    <t>Procedimiento/ proceso</t>
  </si>
  <si>
    <t>19 de jul 2024</t>
  </si>
  <si>
    <t>RECURSOS HUMANOS</t>
  </si>
  <si>
    <t>REH-RSP-P01</t>
  </si>
  <si>
    <t>No poder reemplazar  a todos los docentes de Inglés con el nuevo perfil solicitado por la DGUTYP con el nuevo modelo educativo</t>
  </si>
  <si>
    <t>MODERADO</t>
  </si>
  <si>
    <t>IMPORTANTE</t>
  </si>
  <si>
    <t>3.12 Clientes, productos o prácticas comerciales</t>
  </si>
  <si>
    <t>MEDIA</t>
  </si>
  <si>
    <t>CATASTROFICO</t>
  </si>
  <si>
    <t>no</t>
  </si>
  <si>
    <t>preventivo  4</t>
  </si>
  <si>
    <r>
      <t xml:space="preserve">PERMANENTE       </t>
    </r>
    <r>
      <rPr>
        <sz val="11"/>
        <color theme="1"/>
        <rFont val="Calibri"/>
        <family val="2"/>
        <scheme val="minor"/>
      </rPr>
      <t>2</t>
    </r>
  </si>
  <si>
    <t>MEDIA       3</t>
  </si>
  <si>
    <t>CONTAR CON UNA CARTERA DE CANDIDATOS  CON EL PERFIL SOLICITADO DE  NIVEL LICENCIATURA</t>
  </si>
  <si>
    <t>JEFATURA DE CONTRATACIONES</t>
  </si>
  <si>
    <t>Se realizarán acuerdos con las áreas de vinculación de las universidades que tengan egresados con el perfil  que se solicita</t>
  </si>
  <si>
    <t>Contratar con las  plataformas virtutales  de reclutamiento  la publicación de las vacantes</t>
  </si>
  <si>
    <t>DIRECCIÓN DE EXTENSIÓN UNIVERSITARIA Y SERVICIOS ESTUDIANTILES</t>
  </si>
  <si>
    <t>Actividades Culturales y Deportivas</t>
  </si>
  <si>
    <t>ACD-IST-P02 Apertura, inscripción y seguimiento de talleres artístico- culturales y deportivos</t>
  </si>
  <si>
    <t>Niveles altos de deserción  de estudiantes en los talleres culturales y deportivos.</t>
  </si>
  <si>
    <t>3.13 administracion de procesos, ejecucion de entrega</t>
  </si>
  <si>
    <t>Alta</t>
  </si>
  <si>
    <t>Moderado</t>
  </si>
  <si>
    <t>Importante 30</t>
  </si>
  <si>
    <t>Se trabaja con informe de estudiantes inscritos cada cuatrimestre y se detecta la deserción en los extracurriculares mensuales por medio de listas de asistencia. </t>
  </si>
  <si>
    <t>SI</t>
  </si>
  <si>
    <t>Preventivo 3</t>
  </si>
  <si>
    <t>Permanente2</t>
  </si>
  <si>
    <t>MEDIA 3</t>
  </si>
  <si>
    <t>Se aplicará encuesta de deserción cada mes al recibir las listas por parte del docente.</t>
  </si>
  <si>
    <t>César Ismael Martín de la Vega.</t>
  </si>
  <si>
    <t>Se realizará el análisis de los resultados obtenidos por parte del área de cultura y deporte para determinar el taller de mayor deserción y los motivos.</t>
  </si>
  <si>
    <t>Se tomarán acciones particulares dependiendo del análisis.</t>
  </si>
  <si>
    <t>Subdirección de Informática</t>
  </si>
  <si>
    <t>LAC-MEC-PO2 Mantenimiento Preventivo de Equipo de Cómputo</t>
  </si>
  <si>
    <t>Vencimiento de licencias (antivirus) y afectacion a los sitemas operativos de los equipos de computo de toda la Universidad</t>
  </si>
  <si>
    <t>3.13 Administración de procesos, ejecución y entrega.</t>
  </si>
  <si>
    <t>Media</t>
  </si>
  <si>
    <t>Moderado 20</t>
  </si>
  <si>
    <t xml:space="preserve">Calendario de renovaciones de licencias, implementar un sistema de monitoreo y alertas automáticas </t>
  </si>
  <si>
    <t>Correctivo 3</t>
  </si>
  <si>
    <t>Permanente 2</t>
  </si>
  <si>
    <t>Media 3</t>
  </si>
  <si>
    <t>Tolerable</t>
  </si>
  <si>
    <t>Renovación inmediata de las licencias.</t>
  </si>
  <si>
    <t>Ruben Montiel</t>
  </si>
  <si>
    <t>Implementar medidas de seguridad.</t>
  </si>
  <si>
    <t>Evaluación y refuerzo de la politica de seguridad.</t>
  </si>
  <si>
    <t>Servicios Escolares</t>
  </si>
  <si>
    <t>SEE-INSRE-I01 Inscripción y Reinscripción</t>
  </si>
  <si>
    <t>Que el Certificado de Bachillerato no se pueda validar de forma electrónica ni física</t>
  </si>
  <si>
    <t>3.15 Riesgos profesionales</t>
  </si>
  <si>
    <t>Se realizará la validación de los Certificados Electrónicos de las Instituciones de Educación Media Superior que cuenten con la plataforma de registro y validación.</t>
  </si>
  <si>
    <t>NO</t>
  </si>
  <si>
    <t xml:space="preserve">Elaborar la Instrucción de Trabajo de Validación de Certificados </t>
  </si>
  <si>
    <t>Nelva Córdoba Jefa del depto.</t>
  </si>
  <si>
    <t>11 de Octubre 2024</t>
  </si>
  <si>
    <t>Identificar los Certificados de Bachillerato electrónico de los estudiantes de nuevos Ingreso y validarlos</t>
  </si>
  <si>
    <t>Jefa de Depto./Jefe de Oficina / Analista</t>
  </si>
  <si>
    <t>A partir del cero, primero al tercer cuatrimestre.</t>
  </si>
  <si>
    <t>Diferenciar los Certificados de Bachillerato tradicionales,  segmentarlos por Institución Educativa para identificar los que no pudieran ser validados.</t>
  </si>
  <si>
    <t>Departamento</t>
  </si>
  <si>
    <t>Procedimiento</t>
  </si>
  <si>
    <t>AVANCE</t>
  </si>
  <si>
    <t>OBSERVACIONES</t>
  </si>
  <si>
    <t>AVANCE TOTAL</t>
  </si>
  <si>
    <t>OBS</t>
  </si>
  <si>
    <t>ESTATUS</t>
  </si>
  <si>
    <t>Comentario</t>
  </si>
  <si>
    <t>1ER. CUATRIMESTRE</t>
  </si>
  <si>
    <t>2o. CUATRIMESTRE</t>
  </si>
  <si>
    <t>3ER. CUATRIMESTRE</t>
  </si>
  <si>
    <t>Comentarios</t>
  </si>
  <si>
    <t>Observaciones</t>
  </si>
  <si>
    <t>Mantenimiento</t>
  </si>
  <si>
    <t>MSG-PEC-P01</t>
  </si>
  <si>
    <t>Retraso en la entrega de materia prima por parte del departamento de recursos materiales para la ejecución del programa de mantenimiento.</t>
  </si>
  <si>
    <t>3.14 Interrupción de las actividades y problemas del sistema.</t>
  </si>
  <si>
    <t>Catastrófico</t>
  </si>
  <si>
    <t>Inaceptable 60</t>
  </si>
  <si>
    <t>Mantener un stock de material</t>
  </si>
  <si>
    <t>No</t>
  </si>
  <si>
    <t>Permanente 3</t>
  </si>
  <si>
    <t>Realizar licitación de material, en el mes de enero de 2020.</t>
  </si>
  <si>
    <t>Rec. Materiales y Mantenimiento</t>
  </si>
  <si>
    <t>Realizado 100%</t>
  </si>
  <si>
    <t> Se está llevando  a cabo en el mes de marzo, ya que se programó en este mes por cuestión de presupuesto</t>
  </si>
  <si>
    <t>Por cuestiones de la pandemia COVID 19, no estamos dando la atención 100%, puesto que por el momento no se permiten eventos masivos. Las indicaciones de la gobernatura ya se empezara a a atender normalmente, por lo tanto no encontramos factores que podamos mitigar. Por lo tanto en cuanto se reanuden las  actividades presenciales, pondriamos en practicas nuevas actividades de prevención, que sobre la marcha se vendrian ejecutando.</t>
  </si>
  <si>
    <t xml:space="preserve">Se está llevando  a cabo en el mes de junio, ya que se programó en este mes por cuestión de presupuesto
(Le comento que al día de hoy los trabajos ya iniciaron)
</t>
  </si>
  <si>
    <t xml:space="preserve"> Detectivo 2</t>
  </si>
  <si>
    <t>Ocasional 1</t>
  </si>
  <si>
    <t>Baja 2</t>
  </si>
  <si>
    <t>Se solicitara una tarjeta de Debito al Departamento de Manenimiento para realizar las compras directas,  para solventar  algunas actividades de emergencia.</t>
  </si>
  <si>
    <t>Lic. Paola Rios Rodriguez, Encargado del departamento de mantenimiento y servicios generales y Sergio Sanchez Perez, Coordinador</t>
  </si>
  <si>
    <t>Se realizara reunion de trabajo con el área de Recursos Materiales, para solicitar la atencion prioritaria de los productos y/o servicios de los mantenimientos correctivos que requieren un monto  mayor.</t>
  </si>
  <si>
    <t>Incumplimiento del programa de mantenimiento por atención a eventos múltiples</t>
  </si>
  <si>
    <t>Dar atención a 2 o 3 eventos por día</t>
  </si>
  <si>
    <t>Preventivo 4</t>
  </si>
  <si>
    <t>Importante</t>
  </si>
  <si>
    <t xml:space="preserve">Gestionar con DEUSE un monto macximo de eventos por dia. </t>
  </si>
  <si>
    <t>Jefe del Departamento de Mantenimiento</t>
  </si>
  <si>
    <t> Se gestionó el cambio de personal, que estaba asignado  área de gastronomía, para anexarse a nuestra plantilla laboral de mantenimiento</t>
  </si>
  <si>
    <t>inexistente 1</t>
  </si>
  <si>
    <t>Actualmente se da atención  las ordenes  de servicios generales con una plantilla de personal operativo (7), (4 choferes), y ( 3 de personal administrativo) y estos mismos son los que realizan el mantenimiento preventivo y correctivo, no es suficiente para cubrir las ordenes de evento y de mantenimiento al mismo tiempo, por lo que va  gestionar con el área de Actividades Culturales y Deportivas que sean 3 eventos maximos por dia .</t>
  </si>
  <si>
    <t xml:space="preserve">Incumplimiento del programa de mantenimiento por actividades de traslado </t>
  </si>
  <si>
    <t>Da atención a 2 visitas al día</t>
  </si>
  <si>
    <t>Gestionar con recursos humanos personal para la atención de servicios generales</t>
  </si>
  <si>
    <t>inexistente 2</t>
  </si>
  <si>
    <t>Actualmente se da atención a los traslados con una plantilla de  4 choferes, sin embargo por el incremento de salidas solicitadas de la diversas áreas se llegan a saturar los horarios, derivado a esto el departamento de mantenimiento ha tenido que realizar el cambio de horario de los choferes ocasionando que se les deban días. Derivado a ello, se gestionara con el departamento de recursos humanos el aumento de la plantilla.</t>
  </si>
  <si>
    <t>MATRIZ DE GESTIÓN DE RIESGOS DEL SISTEMA DE GESTIÓN DE CALIDAD</t>
  </si>
  <si>
    <t xml:space="preserve">FECHA DE IDENTIFICACIÓN: </t>
  </si>
  <si>
    <t>03 DE OCTUBRE DE 2024</t>
  </si>
  <si>
    <t xml:space="preserve">FECHA DE RE VALORACIÓN: </t>
  </si>
  <si>
    <t>03 de octubre del 2024</t>
  </si>
  <si>
    <t>AÑO 2024</t>
  </si>
  <si>
    <t>FECHA DE RE VALORACIÓN:  04 NOVIEMBRE  2024</t>
  </si>
  <si>
    <t>SECRETARÍA ACADÉMICA</t>
  </si>
  <si>
    <t>Divisiones de carrera</t>
  </si>
  <si>
    <t>Proceso de enseñanza-aprendizaje 8.1 DISTRIBUCIÓN DE CARGAS ACADÉMICAS</t>
  </si>
  <si>
    <t>Que no se encuentren docentes con el perfil requerido para impartir las asiganaturas de especialidad</t>
  </si>
  <si>
    <t>3.13 Administración de procesos, ejecución y entrega</t>
  </si>
  <si>
    <t>MODERADO
20</t>
  </si>
  <si>
    <t>Se gestionan los perfiles idoneos para la atención de las asignaturas de especialidad.</t>
  </si>
  <si>
    <t>si</t>
  </si>
  <si>
    <t xml:space="preserve">Solicitud de perfiles a RH con antelacion 
</t>
  </si>
  <si>
    <t>DIRECTOR DE DIVISIÓN</t>
  </si>
  <si>
    <t xml:space="preserve">Marzo, julio, octubre, </t>
  </si>
  <si>
    <t>Buscar medios de difusión alternativos</t>
  </si>
  <si>
    <t>DIRECTOR DE DIVISIÓN / RH</t>
  </si>
  <si>
    <t xml:space="preserve">Revisar y ajustar carga horaria con los perfiles que puedan cubrir las vacantes
</t>
  </si>
  <si>
    <t>DIRECTOR DE DIVISIÓN/ SA</t>
  </si>
  <si>
    <t>Proceso de enseñanza-aprendizaje 8.5.1 PRACTICAS DE TALLER</t>
  </si>
  <si>
    <t>Que no se puedan desarrollar las practicas que marcan los Programas Educativos, por falta de equipo o instalaciones adecuadas</t>
  </si>
  <si>
    <t>Alternativas para el desarrollo de practicas de laboratorio y talleres.</t>
  </si>
  <si>
    <t>solictud de equipamiento, maquinaria e instalaciones para el desarrollo de practicas; asi como solicitudes para reparaciones y mantenimiento de las mismas.</t>
  </si>
  <si>
    <t>mayo  de cada año</t>
  </si>
  <si>
    <t>Solicitudes a mantenimiento y tickets de servicio para reparación/adecuación de instalaciones</t>
  </si>
  <si>
    <t>visitas y convenios para practicas</t>
  </si>
  <si>
    <t>abril, agosto, diciembre</t>
  </si>
  <si>
    <t>planes de mantenimiento y proyectos propios para reparaciones,adecuaciones y mejoras a instalaciones.</t>
  </si>
  <si>
    <t>Modalidad dual o alternativas para el desarrollo de actividades fuera de la universidad</t>
  </si>
  <si>
    <t>enero -marzo 2025</t>
  </si>
  <si>
    <t>Distribución de funciones sustantivas</t>
  </si>
  <si>
    <t>Saturación de funciones para los profesores de tiempo completo</t>
  </si>
  <si>
    <t>MODERADO 20</t>
  </si>
  <si>
    <t>aumentar la carga para profesores de asignatura</t>
  </si>
  <si>
    <t>TOLERABLE</t>
  </si>
  <si>
    <t>Organización y proyección de funciones con antelación para tener más profesores  de asignatura y no saturar a los PTC</t>
  </si>
  <si>
    <t xml:space="preserve">REGISTRO DE CALIFICACIONES
8.6 </t>
  </si>
  <si>
    <t>No se cuenta con un sistema informático que administre la trazabilidad educativa de un estudiante</t>
  </si>
  <si>
    <t>importante</t>
  </si>
  <si>
    <t>INACEPTABLE
60</t>
  </si>
  <si>
    <t>Registro manual, drive de calificaciones</t>
  </si>
  <si>
    <t>baja 2</t>
  </si>
  <si>
    <t>INACEPTABLE</t>
  </si>
  <si>
    <t>SOLICITUD DE SISTEMA, Turnar a alta dirección como prioridad institucional</t>
  </si>
  <si>
    <t>SA</t>
  </si>
  <si>
    <t>inmediato</t>
  </si>
  <si>
    <t>Fecha:  03 octubre 2024</t>
  </si>
  <si>
    <t>SERVICIOS ESCOLARES</t>
  </si>
  <si>
    <t>Periodico  3</t>
  </si>
  <si>
    <t>Jefa de Depto.</t>
  </si>
  <si>
    <t xml:space="preserve"> A partir del cero, primero al tercer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</si>
</sst>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1"/>
      <color theme="1"/>
      <name val="Calibri"/>
      <family val="2"/>
      <scheme val="minor"/>
    </font>
    <font>
      <b/>
      <sz val="18"/>
      <color rgb="FF002060"/>
      <name val="Calibri"/>
      <family val="2"/>
      <scheme val="minor"/>
    </font>
    <font>
      <sz val="9"/>
      <color theme="1"/>
      <name val="Calibri"/>
      <family val="2"/>
      <scheme val="minor"/>
    </font>
    <font>
      <sz val="11"/>
      <color theme="1"/>
      <name val="Calibri"/>
      <family val="2"/>
      <scheme val="minor"/>
    </font>
    <font>
      <sz val="12"/>
      <color rgb="FF000000"/>
      <name val="Calibri"/>
      <family val="2"/>
      <scheme val="minor"/>
    </font>
    <font>
      <sz val="11"/>
      <color rgb="FF000000"/>
      <name val="Calibri"/>
      <family val="2"/>
      <scheme val="minor"/>
    </font>
    <font>
      <sz val="11"/>
      <color rgb="FF000000"/>
      <name val="Calibri"/>
      <family val="2"/>
    </font>
    <font>
      <b/>
      <sz val="9"/>
      <color theme="1"/>
      <name val="Calibri"/>
      <family val="2"/>
      <scheme val="minor"/>
    </font>
  </fonts>
  <fills count="17">
    <fill>
      <patternFill patternType="none"/>
    </fill>
    <fill>
      <patternFill patternType="gray125"/>
    </fill>
    <fill>
      <patternFill patternType="solid">
        <fgColor theme="7"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C39BE1"/>
        <bgColor indexed="64"/>
      </patternFill>
    </fill>
    <fill>
      <patternFill patternType="solid">
        <fgColor theme="5" tint="0.39997558519241921"/>
        <bgColor indexed="64"/>
      </patternFill>
    </fill>
    <fill>
      <patternFill patternType="solid">
        <fgColor rgb="FF00FFFF"/>
        <bgColor indexed="64"/>
      </patternFill>
    </fill>
    <fill>
      <patternFill patternType="solid">
        <fgColor rgb="FF00FF00"/>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
      <patternFill patternType="solid">
        <fgColor rgb="FFFFFF00"/>
        <bgColor rgb="FF000000"/>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65">
    <xf numFmtId="0" fontId="0" fillId="0" borderId="0" xfId="0"/>
    <xf numFmtId="0" fontId="0" fillId="0" borderId="0" xfId="0" applyAlignment="1">
      <alignment vertical="center" wrapText="1"/>
    </xf>
    <xf numFmtId="0" fontId="4" fillId="0" borderId="0" xfId="0" applyFont="1"/>
    <xf numFmtId="0" fontId="4" fillId="0" borderId="3" xfId="0" applyFont="1" applyBorder="1"/>
    <xf numFmtId="0" fontId="0" fillId="0" borderId="3" xfId="0" applyBorder="1"/>
    <xf numFmtId="0" fontId="5" fillId="0" borderId="0" xfId="0" applyFont="1"/>
    <xf numFmtId="0" fontId="2" fillId="0" borderId="0" xfId="0" applyFont="1" applyAlignment="1">
      <alignment vertical="center"/>
    </xf>
    <xf numFmtId="0" fontId="0" fillId="0" borderId="1" xfId="0" applyBorder="1"/>
    <xf numFmtId="0" fontId="0" fillId="4" borderId="0" xfId="0" applyFill="1"/>
    <xf numFmtId="0" fontId="0" fillId="0" borderId="0" xfId="0" applyAlignment="1">
      <alignment horizontal="center"/>
    </xf>
    <xf numFmtId="15" fontId="0" fillId="0" borderId="1" xfId="0" applyNumberFormat="1" applyBorder="1" applyAlignment="1">
      <alignment horizontal="center" vertical="center"/>
    </xf>
    <xf numFmtId="0" fontId="1" fillId="4"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15" fontId="0" fillId="0" borderId="4" xfId="0" applyNumberForma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0" xfId="0" applyFont="1" applyAlignment="1">
      <alignment horizont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0" fillId="0" borderId="1" xfId="0" applyBorder="1" applyAlignment="1">
      <alignment horizontal="left"/>
    </xf>
    <xf numFmtId="0" fontId="0" fillId="0" borderId="1" xfId="0" applyBorder="1" applyAlignment="1">
      <alignment horizontal="right"/>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1" fillId="4" borderId="4" xfId="0" applyFont="1" applyFill="1" applyBorder="1" applyAlignment="1">
      <alignment horizontal="center" vertical="center" wrapText="1"/>
    </xf>
    <xf numFmtId="15" fontId="8" fillId="0" borderId="1" xfId="0" applyNumberFormat="1" applyFont="1" applyBorder="1" applyAlignment="1">
      <alignment horizontal="center" vertical="center"/>
    </xf>
    <xf numFmtId="0" fontId="8" fillId="9"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5" fontId="0" fillId="10" borderId="1" xfId="0" applyNumberFormat="1" applyFill="1" applyBorder="1" applyAlignment="1">
      <alignment horizontal="center" vertical="center"/>
    </xf>
    <xf numFmtId="0" fontId="0" fillId="0" borderId="0" xfId="0" applyAlignment="1">
      <alignment horizontal="center" vertical="center"/>
    </xf>
    <xf numFmtId="0" fontId="8" fillId="11"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2" fontId="8" fillId="11" borderId="1" xfId="0" applyNumberFormat="1"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0" borderId="1" xfId="0" applyFont="1" applyBorder="1" applyAlignment="1">
      <alignment horizontal="left" vertical="center" wrapText="1"/>
    </xf>
    <xf numFmtId="14" fontId="8" fillId="0" borderId="1" xfId="0" applyNumberFormat="1"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vertical="center" wrapText="1"/>
    </xf>
    <xf numFmtId="14" fontId="8" fillId="0" borderId="4" xfId="0" applyNumberFormat="1" applyFont="1" applyBorder="1" applyAlignment="1">
      <alignment horizontal="center" vertical="center" wrapText="1"/>
    </xf>
    <xf numFmtId="15" fontId="9" fillId="0" borderId="1" xfId="0" applyNumberFormat="1" applyFont="1" applyBorder="1" applyAlignment="1">
      <alignment horizontal="center" vertical="center"/>
    </xf>
    <xf numFmtId="0" fontId="9" fillId="11"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11" borderId="1" xfId="0" applyFont="1" applyFill="1" applyBorder="1" applyAlignment="1">
      <alignment horizontal="center" vertical="center"/>
    </xf>
    <xf numFmtId="0" fontId="9" fillId="13" borderId="1"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11" borderId="1" xfId="0" applyFont="1" applyFill="1" applyBorder="1" applyAlignment="1">
      <alignment horizontal="center" vertical="center" wrapText="1"/>
    </xf>
    <xf numFmtId="15" fontId="9" fillId="0" borderId="0" xfId="0" applyNumberFormat="1" applyFont="1" applyAlignment="1">
      <alignment horizontal="center" vertical="center"/>
    </xf>
    <xf numFmtId="0" fontId="9" fillId="11" borderId="0" xfId="0" applyFont="1" applyFill="1" applyAlignment="1">
      <alignment horizontal="center" vertical="center" wrapText="1"/>
    </xf>
    <xf numFmtId="0" fontId="9" fillId="0" borderId="0" xfId="0" applyFont="1" applyAlignment="1">
      <alignment horizontal="center" vertical="center" wrapText="1"/>
    </xf>
    <xf numFmtId="0" fontId="9" fillId="11" borderId="0" xfId="0" applyFont="1" applyFill="1" applyAlignment="1">
      <alignment horizontal="center" vertical="center"/>
    </xf>
    <xf numFmtId="0" fontId="0" fillId="0" borderId="0" xfId="0"/>
    <xf numFmtId="0" fontId="0" fillId="0" borderId="0" xfId="0" applyAlignment="1">
      <alignment vertical="center"/>
    </xf>
    <xf numFmtId="0" fontId="0" fillId="0" borderId="0" xfId="0" applyAlignment="1">
      <alignment vertical="center" wrapText="1"/>
    </xf>
    <xf numFmtId="0" fontId="2" fillId="0" borderId="0" xfId="0" applyFont="1"/>
    <xf numFmtId="0" fontId="1" fillId="4" borderId="1" xfId="0" applyFont="1" applyFill="1" applyBorder="1" applyAlignment="1">
      <alignment horizontal="center" vertical="center" wrapText="1"/>
    </xf>
    <xf numFmtId="0" fontId="4" fillId="0" borderId="0" xfId="0" applyFont="1"/>
    <xf numFmtId="0" fontId="4" fillId="0" borderId="3" xfId="0" applyFont="1" applyBorder="1"/>
    <xf numFmtId="0" fontId="0" fillId="0" borderId="3" xfId="0" applyBorder="1"/>
    <xf numFmtId="0" fontId="1" fillId="4" borderId="11"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0" fillId="15" borderId="1" xfId="0" applyFill="1" applyBorder="1" applyAlignment="1">
      <alignment horizontal="center" vertical="center" wrapText="1"/>
    </xf>
    <xf numFmtId="0" fontId="0" fillId="0" borderId="1" xfId="0" applyBorder="1" applyAlignment="1">
      <alignment horizontal="center" vertical="center" wrapText="1"/>
    </xf>
    <xf numFmtId="0" fontId="0" fillId="8" borderId="1" xfId="0" applyFill="1" applyBorder="1" applyAlignment="1">
      <alignment horizontal="center" vertical="center"/>
    </xf>
    <xf numFmtId="0" fontId="10" fillId="0" borderId="1" xfId="0" applyFont="1" applyBorder="1" applyAlignment="1">
      <alignment horizontal="center" vertical="center" wrapText="1"/>
    </xf>
    <xf numFmtId="0" fontId="1" fillId="16" borderId="1" xfId="0" applyFont="1" applyFill="1" applyBorder="1" applyAlignment="1">
      <alignment horizontal="center"/>
    </xf>
    <xf numFmtId="0" fontId="1" fillId="16" borderId="1" xfId="0" applyFont="1" applyFill="1" applyBorder="1" applyAlignment="1">
      <alignment horizontal="center" vertical="center"/>
    </xf>
    <xf numFmtId="0" fontId="0" fillId="0" borderId="1" xfId="0" applyBorder="1" applyAlignment="1">
      <alignment vertical="center"/>
    </xf>
    <xf numFmtId="9" fontId="0" fillId="0" borderId="1" xfId="1" applyFont="1" applyBorder="1" applyAlignment="1">
      <alignment horizontal="center" vertical="center"/>
    </xf>
    <xf numFmtId="0" fontId="11" fillId="4" borderId="1" xfId="0" applyFont="1" applyFill="1" applyBorder="1" applyAlignment="1">
      <alignment horizontal="center" vertical="center" wrapText="1"/>
    </xf>
    <xf numFmtId="14" fontId="0" fillId="9" borderId="1" xfId="0" applyNumberFormat="1" applyFill="1" applyBorder="1" applyAlignment="1">
      <alignment horizontal="center" vertical="center"/>
    </xf>
    <xf numFmtId="0" fontId="1" fillId="16" borderId="2" xfId="0" applyFont="1" applyFill="1" applyBorder="1" applyAlignment="1">
      <alignment horizontal="center"/>
    </xf>
    <xf numFmtId="0" fontId="1" fillId="4" borderId="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14" borderId="6" xfId="0" applyFill="1" applyBorder="1" applyAlignment="1">
      <alignment horizontal="center" vertical="center"/>
    </xf>
    <xf numFmtId="0" fontId="0" fillId="14" borderId="4" xfId="0" applyFill="1" applyBorder="1" applyAlignment="1">
      <alignment horizontal="center" vertical="center"/>
    </xf>
    <xf numFmtId="0" fontId="0" fillId="14" borderId="5" xfId="0" applyFill="1" applyBorder="1" applyAlignment="1">
      <alignment horizontal="center" vertical="center"/>
    </xf>
    <xf numFmtId="0" fontId="0" fillId="14" borderId="6" xfId="0" applyFill="1" applyBorder="1" applyAlignment="1">
      <alignment horizontal="center" vertical="center"/>
    </xf>
    <xf numFmtId="0" fontId="0" fillId="15" borderId="4" xfId="0" applyFill="1" applyBorder="1" applyAlignment="1">
      <alignment horizontal="center" vertical="center" wrapText="1"/>
    </xf>
    <xf numFmtId="0" fontId="0" fillId="15" borderId="5" xfId="0" applyFill="1" applyBorder="1" applyAlignment="1">
      <alignment horizontal="center" vertical="center" wrapText="1"/>
    </xf>
    <xf numFmtId="0" fontId="0" fillId="15" borderId="6" xfId="0" applyFill="1" applyBorder="1" applyAlignment="1">
      <alignment horizontal="center" vertical="center" wrapText="1"/>
    </xf>
    <xf numFmtId="0" fontId="3" fillId="5" borderId="1" xfId="0" applyFont="1" applyFill="1" applyBorder="1" applyAlignment="1">
      <alignment horizontal="center"/>
    </xf>
    <xf numFmtId="0" fontId="3" fillId="2" borderId="2"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3" borderId="1" xfId="0" applyFont="1" applyFill="1" applyBorder="1" applyAlignment="1">
      <alignment horizontal="center"/>
    </xf>
    <xf numFmtId="14" fontId="0" fillId="9" borderId="4" xfId="0" applyNumberFormat="1" applyFill="1" applyBorder="1" applyAlignment="1">
      <alignment horizontal="center" vertical="center" wrapText="1"/>
    </xf>
    <xf numFmtId="14" fontId="0" fillId="9" borderId="5" xfId="0" applyNumberFormat="1" applyFill="1" applyBorder="1" applyAlignment="1">
      <alignment horizontal="center" vertical="center" wrapText="1"/>
    </xf>
    <xf numFmtId="14" fontId="0" fillId="9" borderId="6" xfId="0" applyNumberFormat="1" applyFill="1" applyBorder="1" applyAlignment="1">
      <alignment horizontal="center" vertical="center" wrapText="1"/>
    </xf>
    <xf numFmtId="0" fontId="3" fillId="6" borderId="1" xfId="0" applyFont="1" applyFill="1" applyBorder="1" applyAlignment="1">
      <alignment horizontal="center"/>
    </xf>
    <xf numFmtId="0" fontId="1" fillId="6" borderId="1" xfId="0" applyFont="1" applyFill="1" applyBorder="1" applyAlignment="1">
      <alignment horizontal="center"/>
    </xf>
    <xf numFmtId="0" fontId="1" fillId="2" borderId="1" xfId="0" applyFont="1" applyFill="1" applyBorder="1" applyAlignment="1">
      <alignment horizontal="center"/>
    </xf>
    <xf numFmtId="0" fontId="1" fillId="16" borderId="12"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0" fillId="0" borderId="1" xfId="0" applyBorder="1" applyAlignment="1">
      <alignment horizontal="center" wrapText="1"/>
    </xf>
    <xf numFmtId="0" fontId="4" fillId="0" borderId="0" xfId="0" applyFont="1" applyAlignment="1">
      <alignment horizontal="center"/>
    </xf>
    <xf numFmtId="0" fontId="0" fillId="0" borderId="13" xfId="0" applyBorder="1" applyAlignment="1">
      <alignment horizontal="center" vertical="center" wrapText="1"/>
    </xf>
    <xf numFmtId="17" fontId="0" fillId="0" borderId="4" xfId="0" applyNumberFormat="1" applyBorder="1" applyAlignment="1">
      <alignment horizontal="center" vertical="center"/>
    </xf>
    <xf numFmtId="0" fontId="0" fillId="0" borderId="14" xfId="0" applyBorder="1" applyAlignment="1">
      <alignment horizontal="center" vertical="center" wrapText="1"/>
    </xf>
    <xf numFmtId="17" fontId="0" fillId="0" borderId="6" xfId="0" applyNumberFormat="1" applyBorder="1" applyAlignment="1">
      <alignment horizontal="center" vertical="center"/>
    </xf>
    <xf numFmtId="17" fontId="0" fillId="0" borderId="1" xfId="0" applyNumberFormat="1" applyBorder="1" applyAlignment="1">
      <alignment horizontal="center" vertical="center"/>
    </xf>
    <xf numFmtId="0" fontId="9" fillId="0" borderId="4" xfId="0" applyFont="1" applyBorder="1" applyAlignment="1">
      <alignment horizontal="center" vertical="center" wrapText="1"/>
    </xf>
    <xf numFmtId="0" fontId="0" fillId="7" borderId="4" xfId="0" applyFill="1" applyBorder="1" applyAlignment="1">
      <alignment horizontal="center" vertical="center" wrapText="1"/>
    </xf>
    <xf numFmtId="0" fontId="0" fillId="14" borderId="4" xfId="0" applyFill="1" applyBorder="1" applyAlignment="1">
      <alignment horizontal="center" vertical="center" wrapText="1"/>
    </xf>
    <xf numFmtId="2" fontId="0" fillId="14" borderId="4" xfId="0" applyNumberFormat="1" applyFill="1" applyBorder="1" applyAlignment="1">
      <alignment horizontal="center" vertical="center" wrapText="1"/>
    </xf>
    <xf numFmtId="0" fontId="0" fillId="12" borderId="4" xfId="0" applyFill="1" applyBorder="1" applyAlignment="1">
      <alignment horizontal="center" vertical="center" wrapText="1"/>
    </xf>
    <xf numFmtId="0" fontId="0" fillId="0" borderId="1" xfId="0" applyBorder="1" applyAlignment="1">
      <alignment wrapText="1"/>
    </xf>
    <xf numFmtId="0" fontId="9" fillId="0" borderId="0" xfId="0" applyFont="1"/>
    <xf numFmtId="15" fontId="0" fillId="0" borderId="5" xfId="0" applyNumberFormat="1" applyBorder="1" applyAlignment="1">
      <alignment horizontal="center" vertical="center"/>
    </xf>
    <xf numFmtId="0" fontId="9" fillId="0" borderId="5" xfId="0" applyFont="1" applyBorder="1" applyAlignment="1">
      <alignment horizontal="center" vertical="center" wrapText="1"/>
    </xf>
    <xf numFmtId="0" fontId="0" fillId="7" borderId="5" xfId="0" applyFill="1" applyBorder="1" applyAlignment="1">
      <alignment horizontal="center" vertical="center" wrapText="1"/>
    </xf>
    <xf numFmtId="0" fontId="0" fillId="14" borderId="5" xfId="0" applyFill="1" applyBorder="1" applyAlignment="1">
      <alignment horizontal="center" vertical="center" wrapText="1"/>
    </xf>
    <xf numFmtId="2" fontId="0" fillId="14" borderId="5" xfId="0" applyNumberFormat="1" applyFill="1" applyBorder="1" applyAlignment="1">
      <alignment horizontal="center" vertical="center" wrapText="1"/>
    </xf>
    <xf numFmtId="0" fontId="0" fillId="12" borderId="5" xfId="0" applyFill="1" applyBorder="1" applyAlignment="1">
      <alignment horizontal="center" vertical="center" wrapText="1"/>
    </xf>
    <xf numFmtId="9" fontId="9" fillId="0" borderId="1" xfId="0" applyNumberFormat="1" applyFont="1" applyBorder="1" applyAlignment="1">
      <alignment horizontal="center" vertical="center"/>
    </xf>
    <xf numFmtId="15" fontId="0" fillId="0" borderId="6" xfId="0" applyNumberFormat="1" applyBorder="1" applyAlignment="1">
      <alignment horizontal="center" vertical="center"/>
    </xf>
    <xf numFmtId="0" fontId="9" fillId="0" borderId="6" xfId="0" applyFont="1" applyBorder="1" applyAlignment="1">
      <alignment horizontal="center" vertical="center" wrapText="1"/>
    </xf>
    <xf numFmtId="0" fontId="0" fillId="7" borderId="6" xfId="0" applyFill="1" applyBorder="1" applyAlignment="1">
      <alignment horizontal="center" vertical="center" wrapText="1"/>
    </xf>
    <xf numFmtId="0" fontId="0" fillId="14" borderId="6" xfId="0" applyFill="1" applyBorder="1" applyAlignment="1">
      <alignment horizontal="center" vertical="center" wrapText="1"/>
    </xf>
    <xf numFmtId="2" fontId="0" fillId="14" borderId="6" xfId="0" applyNumberFormat="1" applyFill="1" applyBorder="1" applyAlignment="1">
      <alignment horizontal="center" vertical="center" wrapText="1"/>
    </xf>
    <xf numFmtId="0" fontId="0" fillId="12" borderId="6" xfId="0" applyFill="1"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alignment vertical="center" wrapText="1"/>
    </xf>
    <xf numFmtId="15" fontId="0" fillId="0" borderId="6" xfId="0" applyNumberFormat="1" applyBorder="1" applyAlignment="1">
      <alignment horizontal="center" vertical="center"/>
    </xf>
    <xf numFmtId="0" fontId="9" fillId="0" borderId="6" xfId="0" applyFont="1" applyBorder="1" applyAlignment="1">
      <alignment horizontal="center" vertical="center" wrapText="1"/>
    </xf>
    <xf numFmtId="0" fontId="0" fillId="7" borderId="6" xfId="0" applyFill="1" applyBorder="1" applyAlignment="1">
      <alignment horizontal="center" vertical="center" wrapText="1"/>
    </xf>
    <xf numFmtId="0" fontId="9" fillId="11" borderId="6" xfId="0" applyFont="1" applyFill="1" applyBorder="1" applyAlignment="1">
      <alignment horizontal="center" vertical="center" wrapText="1"/>
    </xf>
    <xf numFmtId="0" fontId="0" fillId="14" borderId="6" xfId="0" applyFill="1" applyBorder="1" applyAlignment="1">
      <alignment horizontal="center" vertical="center" wrapText="1"/>
    </xf>
    <xf numFmtId="2" fontId="0" fillId="14" borderId="6" xfId="0" applyNumberFormat="1" applyFill="1" applyBorder="1" applyAlignment="1">
      <alignment horizontal="center" vertical="center" wrapText="1"/>
    </xf>
    <xf numFmtId="0" fontId="0" fillId="12" borderId="6" xfId="0" applyFill="1" applyBorder="1" applyAlignment="1">
      <alignment horizontal="center" vertical="center" wrapText="1"/>
    </xf>
    <xf numFmtId="0" fontId="0" fillId="15" borderId="1" xfId="0" applyFill="1" applyBorder="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14" borderId="4" xfId="0" applyFill="1" applyBorder="1" applyAlignment="1">
      <alignment horizontal="center" vertical="center" wrapText="1"/>
    </xf>
    <xf numFmtId="16" fontId="0" fillId="0" borderId="1" xfId="0" applyNumberForma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FFFF"/>
      <color rgb="FF00FF00"/>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0</xdr:row>
      <xdr:rowOff>106680</xdr:rowOff>
    </xdr:from>
    <xdr:to>
      <xdr:col>8</xdr:col>
      <xdr:colOff>15241</xdr:colOff>
      <xdr:row>32</xdr:row>
      <xdr:rowOff>121920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0257" t="19164" r="27871" b="9546"/>
        <a:stretch/>
      </xdr:blipFill>
      <xdr:spPr>
        <a:xfrm>
          <a:off x="228601" y="106680"/>
          <a:ext cx="6126480" cy="5867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8</xdr:col>
      <xdr:colOff>708661</xdr:colOff>
      <xdr:row>1</xdr:row>
      <xdr:rowOff>22860</xdr:rowOff>
    </xdr:from>
    <xdr:to>
      <xdr:col>17</xdr:col>
      <xdr:colOff>15241</xdr:colOff>
      <xdr:row>17</xdr:row>
      <xdr:rowOff>99060</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29112" t="18702" r="26881" b="44820"/>
        <a:stretch/>
      </xdr:blipFill>
      <xdr:spPr>
        <a:xfrm>
          <a:off x="7048501" y="205740"/>
          <a:ext cx="6438900" cy="30022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11</xdr:col>
      <xdr:colOff>190501</xdr:colOff>
      <xdr:row>37</xdr:row>
      <xdr:rowOff>7620</xdr:rowOff>
    </xdr:from>
    <xdr:to>
      <xdr:col>15</xdr:col>
      <xdr:colOff>655321</xdr:colOff>
      <xdr:row>46</xdr:row>
      <xdr:rowOff>144780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30258" t="26201" r="44900" b="52134"/>
        <a:stretch/>
      </xdr:blipFill>
      <xdr:spPr>
        <a:xfrm>
          <a:off x="8907781" y="6774180"/>
          <a:ext cx="3634740" cy="17830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9</xdr:col>
      <xdr:colOff>693419</xdr:colOff>
      <xdr:row>18</xdr:row>
      <xdr:rowOff>175260</xdr:rowOff>
    </xdr:from>
    <xdr:to>
      <xdr:col>16</xdr:col>
      <xdr:colOff>449580</xdr:colOff>
      <xdr:row>35</xdr:row>
      <xdr:rowOff>60960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srcRect l="30361" t="23609" r="33392" b="40005"/>
        <a:stretch/>
      </xdr:blipFill>
      <xdr:spPr>
        <a:xfrm>
          <a:off x="7825739" y="3467100"/>
          <a:ext cx="5303521" cy="299466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335279</xdr:colOff>
      <xdr:row>37</xdr:row>
      <xdr:rowOff>99060</xdr:rowOff>
    </xdr:from>
    <xdr:to>
      <xdr:col>8</xdr:col>
      <xdr:colOff>640080</xdr:colOff>
      <xdr:row>55</xdr:row>
      <xdr:rowOff>30480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5"/>
        <a:srcRect l="29737" t="36756" r="24850" b="24081"/>
        <a:stretch/>
      </xdr:blipFill>
      <xdr:spPr>
        <a:xfrm>
          <a:off x="335279" y="6865620"/>
          <a:ext cx="6644641" cy="322326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922019</xdr:colOff>
      <xdr:row>0</xdr:row>
      <xdr:rowOff>33796</xdr:rowOff>
    </xdr:from>
    <xdr:to>
      <xdr:col>3</xdr:col>
      <xdr:colOff>2070100</xdr:colOff>
      <xdr:row>5</xdr:row>
      <xdr:rowOff>22859</xdr:rowOff>
    </xdr:to>
    <xdr:pic>
      <xdr:nvPicPr>
        <xdr:cNvPr id="2" name="5 Imagen">
          <a:extLst>
            <a:ext uri="{FF2B5EF4-FFF2-40B4-BE49-F238E27FC236}">
              <a16:creationId xmlns:a16="http://schemas.microsoft.com/office/drawing/2014/main" id="{4A691F29-2272-4237-9CB4-695AF1473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2744" y="33796"/>
          <a:ext cx="2338706" cy="941563"/>
        </a:xfrm>
        <a:prstGeom prst="rect">
          <a:avLst/>
        </a:prstGeom>
      </xdr:spPr>
    </xdr:pic>
    <xdr:clientData/>
  </xdr:twoCellAnchor>
  <xdr:twoCellAnchor>
    <xdr:from>
      <xdr:col>6</xdr:col>
      <xdr:colOff>15240</xdr:colOff>
      <xdr:row>0</xdr:row>
      <xdr:rowOff>167640</xdr:rowOff>
    </xdr:from>
    <xdr:to>
      <xdr:col>14</xdr:col>
      <xdr:colOff>133139</xdr:colOff>
      <xdr:row>6</xdr:row>
      <xdr:rowOff>0</xdr:rowOff>
    </xdr:to>
    <xdr:grpSp>
      <xdr:nvGrpSpPr>
        <xdr:cNvPr id="3" name="6 Grupo">
          <a:extLst>
            <a:ext uri="{FF2B5EF4-FFF2-40B4-BE49-F238E27FC236}">
              <a16:creationId xmlns:a16="http://schemas.microsoft.com/office/drawing/2014/main" id="{0C4ED538-8BC9-4DF6-BF17-910DBCFB6B02}"/>
            </a:ext>
          </a:extLst>
        </xdr:cNvPr>
        <xdr:cNvGrpSpPr/>
      </xdr:nvGrpSpPr>
      <xdr:grpSpPr>
        <a:xfrm>
          <a:off x="8312573" y="167640"/>
          <a:ext cx="8976149" cy="975360"/>
          <a:chOff x="1570631" y="175154"/>
          <a:chExt cx="6515100" cy="847725"/>
        </a:xfrm>
      </xdr:grpSpPr>
      <xdr:sp macro="" textlink="">
        <xdr:nvSpPr>
          <xdr:cNvPr id="4" name="Text Box 1">
            <a:extLst>
              <a:ext uri="{FF2B5EF4-FFF2-40B4-BE49-F238E27FC236}">
                <a16:creationId xmlns:a16="http://schemas.microsoft.com/office/drawing/2014/main" id="{6158A7A8-9224-4207-A99A-C7321CFF22D5}"/>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5" name="8 Conector recto">
            <a:extLst>
              <a:ext uri="{FF2B5EF4-FFF2-40B4-BE49-F238E27FC236}">
                <a16:creationId xmlns:a16="http://schemas.microsoft.com/office/drawing/2014/main" id="{FF362D92-7065-4F20-AF1A-B9E0E3BF7EEE}"/>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83820</xdr:colOff>
      <xdr:row>0</xdr:row>
      <xdr:rowOff>33796</xdr:rowOff>
    </xdr:from>
    <xdr:to>
      <xdr:col>3</xdr:col>
      <xdr:colOff>813163</xdr:colOff>
      <xdr:row>5</xdr:row>
      <xdr:rowOff>118509</xdr:rowOff>
    </xdr:to>
    <xdr:pic>
      <xdr:nvPicPr>
        <xdr:cNvPr id="2" name="1 Imagen">
          <a:extLst>
            <a:ext uri="{FF2B5EF4-FFF2-40B4-BE49-F238E27FC236}">
              <a16:creationId xmlns:a16="http://schemas.microsoft.com/office/drawing/2014/main" id="{8C6B0180-EE97-44A0-88F4-D0D0AAA98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370" y="33796"/>
          <a:ext cx="2119993" cy="1037213"/>
        </a:xfrm>
        <a:prstGeom prst="rect">
          <a:avLst/>
        </a:prstGeom>
      </xdr:spPr>
    </xdr:pic>
    <xdr:clientData/>
  </xdr:twoCellAnchor>
  <xdr:twoCellAnchor>
    <xdr:from>
      <xdr:col>6</xdr:col>
      <xdr:colOff>15240</xdr:colOff>
      <xdr:row>0</xdr:row>
      <xdr:rowOff>167640</xdr:rowOff>
    </xdr:from>
    <xdr:to>
      <xdr:col>14</xdr:col>
      <xdr:colOff>457200</xdr:colOff>
      <xdr:row>6</xdr:row>
      <xdr:rowOff>0</xdr:rowOff>
    </xdr:to>
    <xdr:grpSp>
      <xdr:nvGrpSpPr>
        <xdr:cNvPr id="3" name="2 Grupo">
          <a:extLst>
            <a:ext uri="{FF2B5EF4-FFF2-40B4-BE49-F238E27FC236}">
              <a16:creationId xmlns:a16="http://schemas.microsoft.com/office/drawing/2014/main" id="{8124BD6E-57AE-4847-869C-3026E105E7F2}"/>
            </a:ext>
          </a:extLst>
        </xdr:cNvPr>
        <xdr:cNvGrpSpPr/>
      </xdr:nvGrpSpPr>
      <xdr:grpSpPr>
        <a:xfrm>
          <a:off x="8481907" y="167640"/>
          <a:ext cx="8876876" cy="975360"/>
          <a:chOff x="1570631" y="175154"/>
          <a:chExt cx="6515100" cy="847725"/>
        </a:xfrm>
      </xdr:grpSpPr>
      <xdr:sp macro="" textlink="">
        <xdr:nvSpPr>
          <xdr:cNvPr id="4" name="Text Box 1">
            <a:extLst>
              <a:ext uri="{FF2B5EF4-FFF2-40B4-BE49-F238E27FC236}">
                <a16:creationId xmlns:a16="http://schemas.microsoft.com/office/drawing/2014/main" id="{17EFB174-3FF8-4474-A9D9-3FD04D87BEAA}"/>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5" name="4 Conector recto">
            <a:extLst>
              <a:ext uri="{FF2B5EF4-FFF2-40B4-BE49-F238E27FC236}">
                <a16:creationId xmlns:a16="http://schemas.microsoft.com/office/drawing/2014/main" id="{8778F6B6-7EE4-4094-A805-3E4CBF67CEC8}"/>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83820</xdr:colOff>
      <xdr:row>0</xdr:row>
      <xdr:rowOff>33796</xdr:rowOff>
    </xdr:from>
    <xdr:to>
      <xdr:col>3</xdr:col>
      <xdr:colOff>944245</xdr:colOff>
      <xdr:row>5</xdr:row>
      <xdr:rowOff>118509</xdr:rowOff>
    </xdr:to>
    <xdr:pic>
      <xdr:nvPicPr>
        <xdr:cNvPr id="2" name="1 Imagen">
          <a:extLst>
            <a:ext uri="{FF2B5EF4-FFF2-40B4-BE49-F238E27FC236}">
              <a16:creationId xmlns:a16="http://schemas.microsoft.com/office/drawing/2014/main" id="{BF9B460C-62E6-4A70-9D37-308F8B7343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4595" y="33796"/>
          <a:ext cx="2136775" cy="1037213"/>
        </a:xfrm>
        <a:prstGeom prst="rect">
          <a:avLst/>
        </a:prstGeom>
      </xdr:spPr>
    </xdr:pic>
    <xdr:clientData/>
  </xdr:twoCellAnchor>
  <xdr:twoCellAnchor>
    <xdr:from>
      <xdr:col>6</xdr:col>
      <xdr:colOff>15240</xdr:colOff>
      <xdr:row>0</xdr:row>
      <xdr:rowOff>167640</xdr:rowOff>
    </xdr:from>
    <xdr:to>
      <xdr:col>14</xdr:col>
      <xdr:colOff>457200</xdr:colOff>
      <xdr:row>6</xdr:row>
      <xdr:rowOff>0</xdr:rowOff>
    </xdr:to>
    <xdr:grpSp>
      <xdr:nvGrpSpPr>
        <xdr:cNvPr id="3" name="2 Grupo">
          <a:extLst>
            <a:ext uri="{FF2B5EF4-FFF2-40B4-BE49-F238E27FC236}">
              <a16:creationId xmlns:a16="http://schemas.microsoft.com/office/drawing/2014/main" id="{AE4A78D2-91FD-43A6-9E32-CE99FCF6B770}"/>
            </a:ext>
          </a:extLst>
        </xdr:cNvPr>
        <xdr:cNvGrpSpPr/>
      </xdr:nvGrpSpPr>
      <xdr:grpSpPr>
        <a:xfrm>
          <a:off x="9191764" y="167640"/>
          <a:ext cx="10338668" cy="947482"/>
          <a:chOff x="1570631" y="175154"/>
          <a:chExt cx="6515100" cy="847725"/>
        </a:xfrm>
      </xdr:grpSpPr>
      <xdr:sp macro="" textlink="">
        <xdr:nvSpPr>
          <xdr:cNvPr id="4" name="Text Box 1">
            <a:extLst>
              <a:ext uri="{FF2B5EF4-FFF2-40B4-BE49-F238E27FC236}">
                <a16:creationId xmlns:a16="http://schemas.microsoft.com/office/drawing/2014/main" id="{13897846-1940-4387-B5BA-E303DE9A7525}"/>
              </a:ext>
            </a:extLst>
          </xdr:cNvPr>
          <xdr:cNvSpPr txBox="1">
            <a:spLocks noChangeArrowheads="1"/>
          </xdr:cNvSpPr>
        </xdr:nvSpPr>
        <xdr:spPr bwMode="auto">
          <a:xfrm>
            <a:off x="1570631" y="175154"/>
            <a:ext cx="6515100" cy="847725"/>
          </a:xfrm>
          <a:prstGeom prst="rect">
            <a:avLst/>
          </a:prstGeom>
          <a:noFill/>
          <a:ln w="9525">
            <a:noFill/>
            <a:miter lim="800000"/>
            <a:headEnd/>
            <a:tailEnd/>
          </a:ln>
        </xdr:spPr>
        <xdr:txBody>
          <a:bodyPr vertOverflow="clip" wrap="square" lIns="91440" tIns="45720" rIns="91440" bIns="45720" anchor="t" upright="1"/>
          <a:lstStyle/>
          <a:p>
            <a:pPr algn="ctr" rtl="1">
              <a:defRPr sz="1000"/>
            </a:pPr>
            <a:r>
              <a:rPr lang="es-ES" sz="2400" b="1" i="0" strike="noStrike">
                <a:solidFill>
                  <a:srgbClr val="000000"/>
                </a:solidFill>
                <a:latin typeface="Arial"/>
                <a:cs typeface="Arial"/>
              </a:rPr>
              <a:t>Universidad Tecnológica de Cancún</a:t>
            </a:r>
            <a:r>
              <a:rPr lang="es-ES" sz="2400" b="1" i="0" strike="noStrike" baseline="0">
                <a:solidFill>
                  <a:srgbClr val="000000"/>
                </a:solidFill>
                <a:latin typeface="Arial"/>
                <a:cs typeface="Arial"/>
              </a:rPr>
              <a:t> </a:t>
            </a:r>
            <a:r>
              <a:rPr lang="es-ES" sz="1100" b="0" i="0" strike="noStrike">
                <a:solidFill>
                  <a:srgbClr val="000000"/>
                </a:solidFill>
                <a:latin typeface="Arial"/>
                <a:cs typeface="Arial"/>
              </a:rPr>
              <a:t>    </a:t>
            </a:r>
          </a:p>
          <a:p>
            <a:pPr algn="ctr" rtl="1">
              <a:defRPr sz="1000"/>
            </a:pPr>
            <a:r>
              <a:rPr lang="es-ES" sz="1100" b="0" i="0" strike="noStrike">
                <a:solidFill>
                  <a:srgbClr val="000000"/>
                </a:solidFill>
                <a:latin typeface="Arial"/>
                <a:cs typeface="Arial"/>
              </a:rPr>
              <a:t>ORGANISMO PÚBLICO DESCENTRALIZADO DEL GOBIERNO DEL ESTADO DE QUINTANA ROO</a:t>
            </a:r>
          </a:p>
          <a:p>
            <a:pPr algn="l" rtl="1">
              <a:defRPr sz="1000"/>
            </a:pPr>
            <a:endParaRPr lang="es-ES" sz="1000" b="0" i="0" strike="noStrike">
              <a:solidFill>
                <a:srgbClr val="000000"/>
              </a:solidFill>
              <a:latin typeface="Arial"/>
              <a:cs typeface="Arial"/>
            </a:endParaRPr>
          </a:p>
        </xdr:txBody>
      </xdr:sp>
      <xdr:cxnSp macro="">
        <xdr:nvCxnSpPr>
          <xdr:cNvPr id="5" name="4 Conector recto">
            <a:extLst>
              <a:ext uri="{FF2B5EF4-FFF2-40B4-BE49-F238E27FC236}">
                <a16:creationId xmlns:a16="http://schemas.microsoft.com/office/drawing/2014/main" id="{BD390DDC-B3A5-43B5-8313-33C862CCC0F0}"/>
              </a:ext>
            </a:extLst>
          </xdr:cNvPr>
          <xdr:cNvCxnSpPr/>
        </xdr:nvCxnSpPr>
        <xdr:spPr>
          <a:xfrm flipV="1">
            <a:off x="1704534" y="502239"/>
            <a:ext cx="6362700" cy="19050"/>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3" workbookViewId="0">
      <selection activeCell="I35" sqref="I35"/>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42F0-56A6-43FD-906C-7865474DEC36}">
  <sheetPr>
    <pageSetUpPr fitToPage="1"/>
  </sheetPr>
  <dimension ref="A7:AX23"/>
  <sheetViews>
    <sheetView zoomScale="90" zoomScaleNormal="90" workbookViewId="0">
      <selection activeCell="D17" sqref="D17"/>
    </sheetView>
  </sheetViews>
  <sheetFormatPr baseColWidth="10" defaultRowHeight="15" x14ac:dyDescent="0.25"/>
  <cols>
    <col min="1" max="1" width="11.42578125" style="74"/>
    <col min="2" max="2" width="18.42578125" style="74" bestFit="1" customWidth="1"/>
    <col min="3" max="3" width="17.85546875" style="74" customWidth="1"/>
    <col min="4" max="4" width="31.42578125" style="74" customWidth="1"/>
    <col min="5" max="5" width="33.5703125" style="74" customWidth="1"/>
    <col min="6" max="9" width="11.5703125" style="74" customWidth="1"/>
    <col min="10" max="10" width="14.42578125" style="84" customWidth="1"/>
    <col min="11" max="11" width="33.28515625" style="74" customWidth="1"/>
    <col min="12" max="12" width="15.7109375" style="74" customWidth="1"/>
    <col min="13" max="13" width="16.28515625" style="74" customWidth="1"/>
    <col min="14" max="14" width="18.28515625" style="74" customWidth="1"/>
    <col min="15" max="15" width="20.85546875" style="74" customWidth="1"/>
    <col min="16" max="16" width="14.42578125" style="74" customWidth="1"/>
    <col min="17" max="17" width="15" style="74" customWidth="1"/>
    <col min="18" max="18" width="37.7109375" style="74" customWidth="1"/>
    <col min="19" max="19" width="18.28515625" style="74" customWidth="1"/>
    <col min="20" max="20" width="18.140625" style="74" customWidth="1"/>
    <col min="21" max="21" width="2.140625" style="74" customWidth="1"/>
    <col min="22" max="22" width="12" style="74" customWidth="1"/>
    <col min="23" max="23" width="1.28515625" style="74" customWidth="1"/>
    <col min="24" max="24" width="26.28515625" style="74" hidden="1" customWidth="1"/>
    <col min="25" max="25" width="1.7109375" style="74" hidden="1" customWidth="1"/>
    <col min="26" max="26" width="11.5703125" style="74" hidden="1" customWidth="1"/>
    <col min="27" max="27" width="20.140625" style="74" hidden="1" customWidth="1"/>
    <col min="28" max="28" width="16.5703125" style="74" hidden="1" customWidth="1"/>
    <col min="29" max="29" width="1.7109375" style="74" hidden="1" customWidth="1"/>
    <col min="30" max="30" width="25.28515625" style="74" hidden="1" customWidth="1"/>
    <col min="31" max="31" width="2.5703125" style="74" hidden="1" customWidth="1"/>
    <col min="32" max="32" width="1.85546875" style="74" hidden="1" customWidth="1"/>
    <col min="33" max="37" width="14" style="74" customWidth="1"/>
    <col min="38" max="38" width="3.5703125" style="74" customWidth="1"/>
    <col min="39" max="39" width="40.7109375" style="74" customWidth="1"/>
    <col min="40" max="40" width="18.140625" style="74" customWidth="1"/>
    <col min="41" max="41" width="17.5703125" style="74" customWidth="1"/>
    <col min="42" max="42" width="2.85546875" style="74" customWidth="1"/>
    <col min="43" max="43" width="11.5703125" style="74" customWidth="1"/>
    <col min="44" max="44" width="34.28515625" style="74" hidden="1" customWidth="1"/>
    <col min="45" max="45" width="2.7109375" style="74" customWidth="1"/>
    <col min="46" max="46" width="11.42578125" style="74"/>
    <col min="47" max="47" width="14" style="74" customWidth="1"/>
    <col min="48" max="50" width="11.42578125" style="74"/>
    <col min="51" max="51" width="4" style="74" customWidth="1"/>
    <col min="52" max="52" width="36" style="74" customWidth="1"/>
    <col min="53" max="16384" width="11.42578125" style="74"/>
  </cols>
  <sheetData>
    <row r="7" spans="2:50" ht="23.25" x14ac:dyDescent="0.35">
      <c r="B7" s="25" t="s">
        <v>142</v>
      </c>
      <c r="C7" s="25"/>
      <c r="D7" s="25"/>
      <c r="E7" s="25"/>
      <c r="F7" s="25"/>
      <c r="G7" s="25"/>
      <c r="H7" s="25"/>
      <c r="I7" s="25"/>
      <c r="J7" s="25"/>
      <c r="K7" s="25"/>
      <c r="L7" s="25"/>
      <c r="M7" s="25"/>
      <c r="N7" s="25"/>
      <c r="O7" s="25"/>
      <c r="P7" s="25"/>
      <c r="Q7" s="25"/>
      <c r="R7" s="25"/>
      <c r="S7" s="25"/>
      <c r="T7" s="5"/>
    </row>
    <row r="9" spans="2:50" x14ac:dyDescent="0.25">
      <c r="B9" s="79" t="s">
        <v>22</v>
      </c>
      <c r="C9" s="80" t="s">
        <v>30</v>
      </c>
      <c r="D9" s="81"/>
      <c r="F9" s="79" t="s">
        <v>143</v>
      </c>
      <c r="G9" s="79"/>
      <c r="H9" s="79"/>
      <c r="I9" s="80" t="s">
        <v>144</v>
      </c>
      <c r="J9" s="83"/>
      <c r="K9" s="81"/>
      <c r="AG9" s="79" t="s">
        <v>145</v>
      </c>
      <c r="AJ9" s="74" t="s">
        <v>146</v>
      </c>
      <c r="AM9" s="124" t="s">
        <v>147</v>
      </c>
      <c r="AN9" s="124"/>
      <c r="AO9" s="124"/>
      <c r="AT9" s="79" t="s">
        <v>148</v>
      </c>
    </row>
    <row r="11" spans="2:50" s="77" customFormat="1" ht="15.75" x14ac:dyDescent="0.25">
      <c r="B11" s="26" t="s">
        <v>94</v>
      </c>
      <c r="C11" s="26" t="s">
        <v>95</v>
      </c>
      <c r="D11" s="119" t="s">
        <v>19</v>
      </c>
      <c r="E11" s="119"/>
      <c r="F11" s="118" t="s">
        <v>13</v>
      </c>
      <c r="G11" s="118"/>
      <c r="H11" s="118"/>
      <c r="I11" s="118"/>
      <c r="J11" s="118"/>
      <c r="K11" s="120" t="s">
        <v>17</v>
      </c>
      <c r="L11" s="120"/>
      <c r="M11" s="111" t="s">
        <v>14</v>
      </c>
      <c r="N11" s="112"/>
      <c r="O11" s="113"/>
      <c r="P11" s="114" t="s">
        <v>15</v>
      </c>
      <c r="Q11" s="114"/>
      <c r="R11" s="110" t="s">
        <v>21</v>
      </c>
      <c r="S11" s="110"/>
      <c r="T11" s="110"/>
      <c r="V11" s="91" t="s">
        <v>96</v>
      </c>
      <c r="X11" s="92" t="s">
        <v>97</v>
      </c>
      <c r="Z11" s="121" t="s">
        <v>98</v>
      </c>
      <c r="AA11" s="122"/>
      <c r="AB11" s="122"/>
      <c r="AD11" s="91" t="s">
        <v>99</v>
      </c>
      <c r="AG11" s="111" t="s">
        <v>14</v>
      </c>
      <c r="AH11" s="112"/>
      <c r="AI11" s="113"/>
      <c r="AJ11" s="114" t="s">
        <v>15</v>
      </c>
      <c r="AK11" s="114"/>
      <c r="AM11" s="110" t="s">
        <v>21</v>
      </c>
      <c r="AN11" s="110"/>
      <c r="AO11" s="110"/>
      <c r="AQ11" s="97" t="s">
        <v>96</v>
      </c>
      <c r="AR11" s="91"/>
      <c r="AT11" s="111" t="s">
        <v>14</v>
      </c>
      <c r="AU11" s="112"/>
      <c r="AV11" s="113"/>
      <c r="AW11" s="114" t="s">
        <v>15</v>
      </c>
      <c r="AX11" s="114"/>
    </row>
    <row r="12" spans="2:50" s="76" customFormat="1" ht="45.6" customHeight="1" x14ac:dyDescent="0.25">
      <c r="B12" s="26"/>
      <c r="C12" s="26"/>
      <c r="D12" s="78" t="s">
        <v>16</v>
      </c>
      <c r="E12" s="78" t="s">
        <v>0</v>
      </c>
      <c r="F12" s="78" t="s">
        <v>1</v>
      </c>
      <c r="G12" s="78" t="s">
        <v>2</v>
      </c>
      <c r="H12" s="78" t="s">
        <v>3</v>
      </c>
      <c r="I12" s="78" t="s">
        <v>2</v>
      </c>
      <c r="J12" s="78" t="s">
        <v>4</v>
      </c>
      <c r="K12" s="78" t="s">
        <v>20</v>
      </c>
      <c r="L12" s="78" t="s">
        <v>18</v>
      </c>
      <c r="M12" s="78" t="s">
        <v>5</v>
      </c>
      <c r="N12" s="78" t="s">
        <v>6</v>
      </c>
      <c r="O12" s="78" t="s">
        <v>7</v>
      </c>
      <c r="P12" s="78" t="s">
        <v>8</v>
      </c>
      <c r="Q12" s="78" t="s">
        <v>9</v>
      </c>
      <c r="R12" s="78" t="s">
        <v>10</v>
      </c>
      <c r="S12" s="78" t="s">
        <v>11</v>
      </c>
      <c r="T12" s="78" t="s">
        <v>12</v>
      </c>
      <c r="V12" s="82" t="s">
        <v>100</v>
      </c>
      <c r="X12" s="82" t="s">
        <v>101</v>
      </c>
      <c r="Z12" s="95" t="s">
        <v>102</v>
      </c>
      <c r="AA12" s="95" t="s">
        <v>103</v>
      </c>
      <c r="AB12" s="95" t="s">
        <v>104</v>
      </c>
      <c r="AD12" s="82" t="s">
        <v>105</v>
      </c>
      <c r="AG12" s="78" t="s">
        <v>5</v>
      </c>
      <c r="AH12" s="78" t="s">
        <v>6</v>
      </c>
      <c r="AI12" s="78" t="s">
        <v>7</v>
      </c>
      <c r="AJ12" s="78" t="s">
        <v>8</v>
      </c>
      <c r="AK12" s="78" t="s">
        <v>9</v>
      </c>
      <c r="AM12" s="98" t="s">
        <v>10</v>
      </c>
      <c r="AN12" s="98" t="s">
        <v>11</v>
      </c>
      <c r="AO12" s="98" t="s">
        <v>12</v>
      </c>
      <c r="AQ12" s="99" t="s">
        <v>100</v>
      </c>
      <c r="AR12" s="98" t="s">
        <v>106</v>
      </c>
      <c r="AT12" s="98" t="s">
        <v>5</v>
      </c>
      <c r="AU12" s="98" t="s">
        <v>6</v>
      </c>
      <c r="AV12" s="98" t="s">
        <v>7</v>
      </c>
      <c r="AW12" s="98" t="s">
        <v>8</v>
      </c>
      <c r="AX12" s="98" t="s">
        <v>9</v>
      </c>
    </row>
    <row r="13" spans="2:50" s="75" customFormat="1" ht="67.900000000000006" customHeight="1" x14ac:dyDescent="0.25">
      <c r="B13" s="16" t="s">
        <v>107</v>
      </c>
      <c r="C13" s="16" t="s">
        <v>108</v>
      </c>
      <c r="D13" s="12" t="s">
        <v>109</v>
      </c>
      <c r="E13" s="12" t="s">
        <v>110</v>
      </c>
      <c r="F13" s="104" t="s">
        <v>54</v>
      </c>
      <c r="G13" s="104">
        <v>3</v>
      </c>
      <c r="H13" s="104" t="s">
        <v>111</v>
      </c>
      <c r="I13" s="104">
        <v>30</v>
      </c>
      <c r="J13" s="107" t="s">
        <v>112</v>
      </c>
      <c r="K13" s="104" t="s">
        <v>113</v>
      </c>
      <c r="L13" s="104" t="s">
        <v>114</v>
      </c>
      <c r="M13" s="104" t="s">
        <v>73</v>
      </c>
      <c r="N13" s="104" t="s">
        <v>115</v>
      </c>
      <c r="O13" s="16" t="s">
        <v>75</v>
      </c>
      <c r="P13" s="104">
        <v>20</v>
      </c>
      <c r="Q13" s="19" t="s">
        <v>55</v>
      </c>
      <c r="R13" s="12" t="s">
        <v>116</v>
      </c>
      <c r="S13" s="12" t="s">
        <v>117</v>
      </c>
      <c r="T13" s="115">
        <v>45569</v>
      </c>
      <c r="V13" s="12" t="s">
        <v>118</v>
      </c>
      <c r="X13" s="90" t="s">
        <v>119</v>
      </c>
      <c r="Z13" s="94"/>
      <c r="AA13" s="88" t="s">
        <v>118</v>
      </c>
      <c r="AB13" s="123" t="s">
        <v>120</v>
      </c>
      <c r="AD13" s="76" t="s">
        <v>121</v>
      </c>
      <c r="AG13" s="16" t="s">
        <v>122</v>
      </c>
      <c r="AH13" s="16" t="s">
        <v>123</v>
      </c>
      <c r="AI13" s="16" t="s">
        <v>124</v>
      </c>
      <c r="AJ13" s="16">
        <f>20/2</f>
        <v>10</v>
      </c>
      <c r="AK13" s="19" t="s">
        <v>55</v>
      </c>
      <c r="AM13" s="125" t="s">
        <v>125</v>
      </c>
      <c r="AN13" s="12" t="s">
        <v>126</v>
      </c>
      <c r="AO13" s="126">
        <v>45595</v>
      </c>
      <c r="AQ13" s="93"/>
      <c r="AT13" s="93"/>
      <c r="AU13" s="93"/>
      <c r="AV13" s="93"/>
      <c r="AW13" s="93"/>
      <c r="AX13" s="93"/>
    </row>
    <row r="14" spans="2:50" s="75" customFormat="1" ht="64.5" customHeight="1" x14ac:dyDescent="0.25">
      <c r="B14" s="17"/>
      <c r="C14" s="17"/>
      <c r="D14" s="18"/>
      <c r="E14" s="18"/>
      <c r="F14" s="105"/>
      <c r="G14" s="105"/>
      <c r="H14" s="105"/>
      <c r="I14" s="105"/>
      <c r="J14" s="108"/>
      <c r="K14" s="105"/>
      <c r="L14" s="105"/>
      <c r="M14" s="105"/>
      <c r="N14" s="105"/>
      <c r="O14" s="17"/>
      <c r="P14" s="105"/>
      <c r="Q14" s="20"/>
      <c r="R14" s="18"/>
      <c r="S14" s="18"/>
      <c r="T14" s="116"/>
      <c r="V14" s="18"/>
      <c r="X14" s="90"/>
      <c r="Z14" s="94"/>
      <c r="AA14" s="88"/>
      <c r="AB14" s="123"/>
      <c r="AD14" s="76"/>
      <c r="AG14" s="17"/>
      <c r="AH14" s="17"/>
      <c r="AI14" s="17"/>
      <c r="AJ14" s="17"/>
      <c r="AK14" s="20"/>
      <c r="AM14" s="127"/>
      <c r="AN14" s="13"/>
      <c r="AO14" s="128"/>
      <c r="AQ14" s="85"/>
      <c r="AT14" s="93"/>
      <c r="AU14" s="93"/>
      <c r="AV14" s="93"/>
      <c r="AW14" s="93"/>
      <c r="AX14" s="93"/>
    </row>
    <row r="15" spans="2:50" s="75" customFormat="1" ht="77.25" customHeight="1" x14ac:dyDescent="0.25">
      <c r="B15" s="17"/>
      <c r="C15" s="17"/>
      <c r="D15" s="13"/>
      <c r="E15" s="13"/>
      <c r="F15" s="106"/>
      <c r="G15" s="106"/>
      <c r="H15" s="106"/>
      <c r="I15" s="106"/>
      <c r="J15" s="109"/>
      <c r="K15" s="106"/>
      <c r="L15" s="106"/>
      <c r="M15" s="106"/>
      <c r="N15" s="106"/>
      <c r="O15" s="15"/>
      <c r="P15" s="106"/>
      <c r="Q15" s="21"/>
      <c r="R15" s="13"/>
      <c r="S15" s="13"/>
      <c r="T15" s="117"/>
      <c r="V15" s="13"/>
      <c r="X15" s="90"/>
      <c r="Z15" s="94"/>
      <c r="AA15" s="88"/>
      <c r="AB15" s="123"/>
      <c r="AD15" s="76"/>
      <c r="AG15" s="15"/>
      <c r="AH15" s="15"/>
      <c r="AI15" s="15"/>
      <c r="AJ15" s="15"/>
      <c r="AK15" s="21"/>
      <c r="AM15" s="88" t="s">
        <v>127</v>
      </c>
      <c r="AN15" s="88" t="s">
        <v>126</v>
      </c>
      <c r="AO15" s="129">
        <f>AO13</f>
        <v>45595</v>
      </c>
      <c r="AQ15" s="93"/>
      <c r="AT15" s="93"/>
      <c r="AU15" s="93"/>
      <c r="AV15" s="93"/>
      <c r="AW15" s="93"/>
      <c r="AX15" s="93"/>
    </row>
    <row r="16" spans="2:50" s="75" customFormat="1" ht="111" customHeight="1" x14ac:dyDescent="0.25">
      <c r="B16" s="17"/>
      <c r="C16" s="17"/>
      <c r="D16" s="88" t="s">
        <v>128</v>
      </c>
      <c r="E16" s="88" t="s">
        <v>110</v>
      </c>
      <c r="F16" s="86" t="s">
        <v>54</v>
      </c>
      <c r="G16" s="86">
        <v>3</v>
      </c>
      <c r="H16" s="86" t="s">
        <v>111</v>
      </c>
      <c r="I16" s="86">
        <v>30</v>
      </c>
      <c r="J16" s="87" t="s">
        <v>112</v>
      </c>
      <c r="K16" s="85" t="s">
        <v>129</v>
      </c>
      <c r="L16" s="86" t="s">
        <v>114</v>
      </c>
      <c r="M16" s="86" t="s">
        <v>130</v>
      </c>
      <c r="N16" s="86" t="s">
        <v>123</v>
      </c>
      <c r="O16" s="101" t="s">
        <v>124</v>
      </c>
      <c r="P16" s="86">
        <v>30</v>
      </c>
      <c r="Q16" s="89" t="s">
        <v>131</v>
      </c>
      <c r="R16" s="88" t="s">
        <v>132</v>
      </c>
      <c r="S16" s="88" t="s">
        <v>133</v>
      </c>
      <c r="T16" s="96">
        <f>T13</f>
        <v>45569</v>
      </c>
      <c r="V16" s="88" t="s">
        <v>118</v>
      </c>
      <c r="X16" s="90" t="s">
        <v>134</v>
      </c>
      <c r="Z16" s="93"/>
      <c r="AA16" s="88" t="s">
        <v>118</v>
      </c>
      <c r="AB16" s="123"/>
      <c r="AG16" s="100" t="s">
        <v>135</v>
      </c>
      <c r="AH16" s="100">
        <v>1</v>
      </c>
      <c r="AI16" s="100" t="s">
        <v>135</v>
      </c>
      <c r="AJ16" s="100">
        <v>30</v>
      </c>
      <c r="AK16" s="89" t="s">
        <v>131</v>
      </c>
      <c r="AM16" s="88" t="s">
        <v>136</v>
      </c>
      <c r="AN16" s="88" t="str">
        <f>AN15</f>
        <v>Lic. Paola Rios Rodriguez, Encargado del departamento de mantenimiento y servicios generales y Sergio Sanchez Perez, Coordinador</v>
      </c>
      <c r="AO16" s="129">
        <f>AO15</f>
        <v>45595</v>
      </c>
      <c r="AQ16" s="93"/>
      <c r="AT16" s="93"/>
      <c r="AU16" s="93"/>
      <c r="AV16" s="93"/>
      <c r="AW16" s="93"/>
      <c r="AX16" s="93"/>
    </row>
    <row r="17" spans="1:50" s="75" customFormat="1" ht="69" customHeight="1" x14ac:dyDescent="0.25">
      <c r="B17" s="15"/>
      <c r="C17" s="15"/>
      <c r="D17" s="88" t="s">
        <v>137</v>
      </c>
      <c r="E17" s="88" t="s">
        <v>110</v>
      </c>
      <c r="F17" s="86" t="s">
        <v>54</v>
      </c>
      <c r="G17" s="86">
        <v>3</v>
      </c>
      <c r="H17" s="86" t="s">
        <v>111</v>
      </c>
      <c r="I17" s="86">
        <v>30</v>
      </c>
      <c r="J17" s="87" t="s">
        <v>112</v>
      </c>
      <c r="K17" s="86" t="s">
        <v>138</v>
      </c>
      <c r="L17" s="86" t="s">
        <v>114</v>
      </c>
      <c r="M17" s="86" t="s">
        <v>130</v>
      </c>
      <c r="N17" s="86" t="s">
        <v>123</v>
      </c>
      <c r="O17" s="101" t="s">
        <v>124</v>
      </c>
      <c r="P17" s="86">
        <v>30</v>
      </c>
      <c r="Q17" s="89" t="s">
        <v>131</v>
      </c>
      <c r="R17" s="88" t="s">
        <v>139</v>
      </c>
      <c r="S17" s="88" t="s">
        <v>133</v>
      </c>
      <c r="T17" s="96">
        <f>T13</f>
        <v>45569</v>
      </c>
      <c r="V17" s="88" t="s">
        <v>118</v>
      </c>
      <c r="X17" s="90" t="s">
        <v>134</v>
      </c>
      <c r="Z17" s="93"/>
      <c r="AA17" s="88" t="s">
        <v>118</v>
      </c>
      <c r="AB17" s="123"/>
      <c r="AG17" s="100" t="s">
        <v>140</v>
      </c>
      <c r="AH17" s="100">
        <v>1</v>
      </c>
      <c r="AI17" s="100" t="s">
        <v>135</v>
      </c>
      <c r="AJ17" s="100">
        <v>30</v>
      </c>
      <c r="AK17" s="89" t="s">
        <v>131</v>
      </c>
      <c r="AM17" s="88" t="s">
        <v>141</v>
      </c>
      <c r="AN17" s="88" t="str">
        <f>AN16</f>
        <v>Lic. Paola Rios Rodriguez, Encargado del departamento de mantenimiento y servicios generales y Sergio Sanchez Perez, Coordinador</v>
      </c>
      <c r="AO17" s="129">
        <f>AO16</f>
        <v>45595</v>
      </c>
      <c r="AQ17" s="93"/>
      <c r="AT17" s="93"/>
      <c r="AU17" s="93"/>
      <c r="AV17" s="93"/>
      <c r="AW17" s="93"/>
      <c r="AX17" s="93"/>
    </row>
    <row r="18" spans="1:50" ht="15.75" x14ac:dyDescent="0.25">
      <c r="A18" s="26" t="s">
        <v>23</v>
      </c>
      <c r="B18" s="26" t="s">
        <v>25</v>
      </c>
      <c r="C18" s="27" t="s">
        <v>31</v>
      </c>
      <c r="D18" s="28" t="s">
        <v>19</v>
      </c>
      <c r="E18" s="28"/>
      <c r="F18" s="29" t="s">
        <v>13</v>
      </c>
      <c r="G18" s="29"/>
      <c r="H18" s="29"/>
      <c r="I18" s="29"/>
      <c r="J18" s="29"/>
      <c r="K18" s="30" t="s">
        <v>17</v>
      </c>
      <c r="L18" s="30"/>
      <c r="M18" s="31" t="s">
        <v>14</v>
      </c>
      <c r="N18" s="31"/>
      <c r="O18" s="31"/>
      <c r="P18" s="32" t="s">
        <v>15</v>
      </c>
      <c r="Q18" s="32"/>
      <c r="R18" s="33" t="s">
        <v>21</v>
      </c>
      <c r="S18" s="33"/>
      <c r="T18" s="33"/>
      <c r="U18" s="6"/>
      <c r="V18" s="34" t="s">
        <v>14</v>
      </c>
      <c r="W18" s="34"/>
      <c r="X18" s="34"/>
      <c r="Y18" s="35"/>
      <c r="Z18" s="32" t="s">
        <v>15</v>
      </c>
      <c r="AA18" s="32"/>
    </row>
    <row r="19" spans="1:50" ht="267.75" x14ac:dyDescent="0.25">
      <c r="A19" s="26"/>
      <c r="B19" s="26"/>
      <c r="C19" s="27"/>
      <c r="D19" s="78" t="s">
        <v>16</v>
      </c>
      <c r="E19" s="78" t="s">
        <v>0</v>
      </c>
      <c r="F19" s="78" t="s">
        <v>1</v>
      </c>
      <c r="G19" s="78" t="s">
        <v>2</v>
      </c>
      <c r="H19" s="78" t="s">
        <v>3</v>
      </c>
      <c r="I19" s="78" t="s">
        <v>2</v>
      </c>
      <c r="J19" s="78" t="s">
        <v>4</v>
      </c>
      <c r="K19" s="78" t="s">
        <v>20</v>
      </c>
      <c r="L19" s="78" t="s">
        <v>18</v>
      </c>
      <c r="M19" s="78" t="s">
        <v>5</v>
      </c>
      <c r="N19" s="78" t="s">
        <v>6</v>
      </c>
      <c r="O19" s="78" t="s">
        <v>7</v>
      </c>
      <c r="P19" s="78" t="s">
        <v>8</v>
      </c>
      <c r="Q19" s="78" t="s">
        <v>9</v>
      </c>
      <c r="R19" s="78" t="s">
        <v>10</v>
      </c>
      <c r="S19" s="78" t="s">
        <v>11</v>
      </c>
      <c r="T19" s="78" t="s">
        <v>12</v>
      </c>
      <c r="U19" s="76"/>
      <c r="V19" s="78" t="s">
        <v>29</v>
      </c>
      <c r="W19" s="78" t="s">
        <v>5</v>
      </c>
      <c r="X19" s="78" t="s">
        <v>6</v>
      </c>
      <c r="Y19" s="78" t="s">
        <v>7</v>
      </c>
      <c r="Z19" s="78" t="s">
        <v>8</v>
      </c>
      <c r="AA19" s="78" t="s">
        <v>9</v>
      </c>
    </row>
    <row r="20" spans="1:50" x14ac:dyDescent="0.25">
      <c r="A20" s="8"/>
      <c r="B20" s="8"/>
      <c r="C20" s="8"/>
      <c r="D20" s="8"/>
      <c r="E20" s="8"/>
      <c r="F20" s="8"/>
      <c r="G20" s="8"/>
      <c r="H20" s="8"/>
      <c r="I20" s="8"/>
      <c r="J20" s="8"/>
      <c r="K20" s="8"/>
      <c r="L20" s="8"/>
      <c r="M20" s="8"/>
      <c r="N20" s="8"/>
      <c r="O20" s="8"/>
      <c r="P20" s="8"/>
      <c r="Q20" s="8"/>
      <c r="R20" s="8"/>
      <c r="S20" s="8"/>
      <c r="T20" s="8"/>
      <c r="V20" s="8"/>
      <c r="W20" s="8"/>
      <c r="X20" s="8"/>
      <c r="Y20" s="8"/>
      <c r="Z20" s="8"/>
      <c r="AA20" s="8"/>
    </row>
    <row r="21" spans="1:50" ht="60" x14ac:dyDescent="0.25">
      <c r="A21" s="12" t="s">
        <v>32</v>
      </c>
      <c r="B21" s="12" t="s">
        <v>33</v>
      </c>
      <c r="C21" s="16" t="s">
        <v>34</v>
      </c>
      <c r="D21" s="12" t="s">
        <v>35</v>
      </c>
      <c r="E21" s="12" t="s">
        <v>38</v>
      </c>
      <c r="F21" s="16" t="s">
        <v>39</v>
      </c>
      <c r="G21" s="16">
        <v>2</v>
      </c>
      <c r="H21" s="16" t="s">
        <v>40</v>
      </c>
      <c r="I21" s="16">
        <v>20</v>
      </c>
      <c r="J21" s="38" t="s">
        <v>37</v>
      </c>
      <c r="K21" s="12" t="s">
        <v>45</v>
      </c>
      <c r="L21" s="16" t="s">
        <v>41</v>
      </c>
      <c r="M21" s="12" t="s">
        <v>42</v>
      </c>
      <c r="N21" s="22" t="s">
        <v>43</v>
      </c>
      <c r="O21" s="12" t="s">
        <v>44</v>
      </c>
      <c r="P21" s="16">
        <v>13.3</v>
      </c>
      <c r="Q21" s="19" t="s">
        <v>36</v>
      </c>
      <c r="R21" s="88" t="s">
        <v>47</v>
      </c>
      <c r="S21" s="88" t="s">
        <v>46</v>
      </c>
      <c r="T21" s="10">
        <v>46006</v>
      </c>
      <c r="V21" s="7"/>
      <c r="W21" s="7"/>
      <c r="X21" s="7"/>
      <c r="Y21" s="7"/>
      <c r="Z21" s="7"/>
      <c r="AA21" s="7"/>
    </row>
    <row r="22" spans="1:50" x14ac:dyDescent="0.25">
      <c r="A22" s="18"/>
      <c r="B22" s="18"/>
      <c r="C22" s="17"/>
      <c r="D22" s="18"/>
      <c r="E22" s="18"/>
      <c r="F22" s="17"/>
      <c r="G22" s="17"/>
      <c r="H22" s="17"/>
      <c r="I22" s="17"/>
      <c r="J22" s="39"/>
      <c r="K22" s="18"/>
      <c r="L22" s="17"/>
      <c r="M22" s="18"/>
      <c r="N22" s="23"/>
      <c r="O22" s="18"/>
      <c r="P22" s="17"/>
      <c r="Q22" s="20"/>
      <c r="R22" s="12" t="s">
        <v>48</v>
      </c>
      <c r="S22" s="12" t="s">
        <v>46</v>
      </c>
      <c r="T22" s="14">
        <v>46006</v>
      </c>
      <c r="V22" s="7"/>
      <c r="W22" s="7"/>
      <c r="X22" s="7"/>
      <c r="Y22" s="7"/>
      <c r="Z22" s="7"/>
      <c r="AA22" s="7"/>
    </row>
    <row r="23" spans="1:50" x14ac:dyDescent="0.25">
      <c r="A23" s="13"/>
      <c r="B23" s="13"/>
      <c r="C23" s="15"/>
      <c r="D23" s="13"/>
      <c r="E23" s="13"/>
      <c r="F23" s="15"/>
      <c r="G23" s="15"/>
      <c r="H23" s="15"/>
      <c r="I23" s="15"/>
      <c r="J23" s="40"/>
      <c r="K23" s="13"/>
      <c r="L23" s="15"/>
      <c r="M23" s="13"/>
      <c r="N23" s="24"/>
      <c r="O23" s="13"/>
      <c r="P23" s="15"/>
      <c r="Q23" s="21"/>
      <c r="R23" s="13"/>
      <c r="S23" s="13"/>
      <c r="T23" s="15"/>
      <c r="V23" s="7"/>
      <c r="W23" s="7"/>
      <c r="X23" s="7"/>
      <c r="Y23" s="7"/>
      <c r="Z23" s="7"/>
      <c r="AA23" s="7"/>
    </row>
  </sheetData>
  <mergeCells count="76">
    <mergeCell ref="S22:S23"/>
    <mergeCell ref="T22:T23"/>
    <mergeCell ref="M21:M23"/>
    <mergeCell ref="N21:N23"/>
    <mergeCell ref="O21:O23"/>
    <mergeCell ref="P21:P23"/>
    <mergeCell ref="Q21:Q23"/>
    <mergeCell ref="R22:R23"/>
    <mergeCell ref="G21:G23"/>
    <mergeCell ref="H21:H23"/>
    <mergeCell ref="I21:I23"/>
    <mergeCell ref="J21:J23"/>
    <mergeCell ref="K21:K23"/>
    <mergeCell ref="L21:L23"/>
    <mergeCell ref="A21:A23"/>
    <mergeCell ref="B21:B23"/>
    <mergeCell ref="C21:C23"/>
    <mergeCell ref="D21:D23"/>
    <mergeCell ref="E21:E23"/>
    <mergeCell ref="F21:F23"/>
    <mergeCell ref="K18:L18"/>
    <mergeCell ref="M18:O18"/>
    <mergeCell ref="P18:Q18"/>
    <mergeCell ref="R18:T18"/>
    <mergeCell ref="V18:Y18"/>
    <mergeCell ref="Z18:AA18"/>
    <mergeCell ref="AJ13:AJ15"/>
    <mergeCell ref="AK13:AK15"/>
    <mergeCell ref="AM13:AM14"/>
    <mergeCell ref="AN13:AN14"/>
    <mergeCell ref="AO13:AO14"/>
    <mergeCell ref="A18:A19"/>
    <mergeCell ref="B18:B19"/>
    <mergeCell ref="C18:C19"/>
    <mergeCell ref="D18:E18"/>
    <mergeCell ref="F18:J18"/>
    <mergeCell ref="T13:T15"/>
    <mergeCell ref="V13:V15"/>
    <mergeCell ref="AB13:AB17"/>
    <mergeCell ref="AG13:AG15"/>
    <mergeCell ref="AH13:AH15"/>
    <mergeCell ref="AI13:AI15"/>
    <mergeCell ref="N13:N15"/>
    <mergeCell ref="O13:O15"/>
    <mergeCell ref="P13:P15"/>
    <mergeCell ref="Q13:Q15"/>
    <mergeCell ref="R13:R15"/>
    <mergeCell ref="S13:S15"/>
    <mergeCell ref="H13:H15"/>
    <mergeCell ref="I13:I15"/>
    <mergeCell ref="J13:J15"/>
    <mergeCell ref="K13:K15"/>
    <mergeCell ref="L13:L15"/>
    <mergeCell ref="M13:M15"/>
    <mergeCell ref="B13:B17"/>
    <mergeCell ref="C13:C17"/>
    <mergeCell ref="D13:D15"/>
    <mergeCell ref="E13:E15"/>
    <mergeCell ref="F13:F15"/>
    <mergeCell ref="G13:G15"/>
    <mergeCell ref="Z11:AB11"/>
    <mergeCell ref="AG11:AI11"/>
    <mergeCell ref="AJ11:AK11"/>
    <mergeCell ref="AM11:AO11"/>
    <mergeCell ref="AT11:AV11"/>
    <mergeCell ref="AW11:AX11"/>
    <mergeCell ref="B7:S7"/>
    <mergeCell ref="AM9:AO9"/>
    <mergeCell ref="B11:B12"/>
    <mergeCell ref="C11:C12"/>
    <mergeCell ref="D11:E11"/>
    <mergeCell ref="F11:J11"/>
    <mergeCell ref="K11:L11"/>
    <mergeCell ref="M11:O11"/>
    <mergeCell ref="P11:Q11"/>
    <mergeCell ref="R11:T11"/>
  </mergeCells>
  <pageMargins left="0.70866141732283472" right="0.70866141732283472" top="0.74803149606299213" bottom="0.74803149606299213" header="0.31496062992125984" footer="0.31496062992125984"/>
  <pageSetup scale="34" fitToHeight="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D588-9E24-4FBB-9FC6-4F220CEA2576}">
  <dimension ref="A7:AA33"/>
  <sheetViews>
    <sheetView tabSelected="1" zoomScale="90" zoomScaleNormal="90" workbookViewId="0">
      <selection activeCell="A25" sqref="A25:AA29"/>
    </sheetView>
  </sheetViews>
  <sheetFormatPr baseColWidth="10" defaultRowHeight="15" x14ac:dyDescent="0.25"/>
  <cols>
    <col min="1" max="1" width="16" customWidth="1"/>
    <col min="2" max="2" width="15.7109375" customWidth="1"/>
    <col min="3" max="3" width="20.85546875" customWidth="1"/>
    <col min="4" max="4" width="39.85546875" customWidth="1"/>
    <col min="5" max="5" width="21.7109375" customWidth="1"/>
    <col min="6" max="6" width="12.85546875" customWidth="1"/>
    <col min="7" max="7" width="12.42578125" customWidth="1"/>
    <col min="8" max="8" width="12.7109375" customWidth="1"/>
    <col min="9" max="9" width="12.85546875" customWidth="1"/>
    <col min="10" max="10" width="13" customWidth="1"/>
    <col min="11" max="11" width="31.85546875" customWidth="1"/>
    <col min="12" max="12" width="14.7109375" customWidth="1"/>
    <col min="13" max="13" width="13.85546875" customWidth="1"/>
    <col min="14" max="14" width="15.140625" customWidth="1"/>
    <col min="15" max="15" width="16.85546875" customWidth="1"/>
    <col min="16" max="16" width="12.7109375" bestFit="1" customWidth="1"/>
    <col min="17" max="17" width="14.7109375" customWidth="1"/>
    <col min="18" max="18" width="36.28515625" customWidth="1"/>
    <col min="19" max="19" width="15.42578125" customWidth="1"/>
    <col min="20" max="20" width="17.7109375" customWidth="1"/>
    <col min="21" max="21" width="1.7109375" customWidth="1"/>
    <col min="22" max="22" width="13.85546875" customWidth="1"/>
    <col min="24" max="24" width="12.7109375" customWidth="1"/>
    <col min="27" max="27" width="14.7109375" customWidth="1"/>
  </cols>
  <sheetData>
    <row r="7" spans="1:27" ht="23.25" x14ac:dyDescent="0.35">
      <c r="B7" s="25" t="s">
        <v>26</v>
      </c>
      <c r="C7" s="25"/>
      <c r="D7" s="25"/>
      <c r="E7" s="25"/>
      <c r="F7" s="25"/>
      <c r="G7" s="25"/>
      <c r="H7" s="25"/>
      <c r="I7" s="25"/>
      <c r="J7" s="25"/>
      <c r="K7" s="25"/>
      <c r="L7" s="25"/>
      <c r="M7" s="25"/>
      <c r="N7" s="25"/>
      <c r="O7" s="25"/>
      <c r="P7" s="25"/>
      <c r="Q7" s="25"/>
      <c r="R7" s="25"/>
      <c r="S7" s="25"/>
      <c r="T7" s="5"/>
    </row>
    <row r="9" spans="1:27" x14ac:dyDescent="0.25">
      <c r="B9" s="2" t="s">
        <v>22</v>
      </c>
      <c r="C9" s="3" t="s">
        <v>49</v>
      </c>
      <c r="D9" s="4"/>
      <c r="F9" s="2"/>
      <c r="G9" s="2"/>
      <c r="H9" s="2"/>
      <c r="I9" s="2"/>
      <c r="J9" s="2"/>
      <c r="W9" s="2"/>
      <c r="Z9" s="9"/>
    </row>
    <row r="11" spans="1:27" s="6" customFormat="1" ht="31.15" customHeight="1" x14ac:dyDescent="0.25">
      <c r="A11" s="26" t="s">
        <v>23</v>
      </c>
      <c r="B11" s="26" t="s">
        <v>25</v>
      </c>
      <c r="C11" s="27" t="s">
        <v>31</v>
      </c>
      <c r="D11" s="28" t="s">
        <v>19</v>
      </c>
      <c r="E11" s="28"/>
      <c r="F11" s="29" t="s">
        <v>13</v>
      </c>
      <c r="G11" s="29"/>
      <c r="H11" s="29"/>
      <c r="I11" s="29"/>
      <c r="J11" s="29"/>
      <c r="K11" s="30" t="s">
        <v>17</v>
      </c>
      <c r="L11" s="30"/>
      <c r="M11" s="31" t="s">
        <v>14</v>
      </c>
      <c r="N11" s="31"/>
      <c r="O11" s="31"/>
      <c r="P11" s="32" t="s">
        <v>15</v>
      </c>
      <c r="Q11" s="32"/>
      <c r="R11" s="33" t="s">
        <v>21</v>
      </c>
      <c r="S11" s="33"/>
      <c r="T11" s="33"/>
      <c r="V11" s="34" t="s">
        <v>14</v>
      </c>
      <c r="W11" s="34"/>
      <c r="X11" s="34"/>
      <c r="Y11" s="35"/>
      <c r="Z11" s="32" t="s">
        <v>15</v>
      </c>
      <c r="AA11" s="32"/>
    </row>
    <row r="12" spans="1:27" s="1" customFormat="1" ht="45.6" customHeight="1" x14ac:dyDescent="0.25">
      <c r="A12" s="26"/>
      <c r="B12" s="26"/>
      <c r="C12" s="27"/>
      <c r="D12" s="11" t="s">
        <v>16</v>
      </c>
      <c r="E12" s="11" t="s">
        <v>0</v>
      </c>
      <c r="F12" s="11" t="s">
        <v>1</v>
      </c>
      <c r="G12" s="11" t="s">
        <v>2</v>
      </c>
      <c r="H12" s="11" t="s">
        <v>3</v>
      </c>
      <c r="I12" s="11" t="s">
        <v>2</v>
      </c>
      <c r="J12" s="11" t="s">
        <v>4</v>
      </c>
      <c r="K12" s="11" t="s">
        <v>20</v>
      </c>
      <c r="L12" s="11" t="s">
        <v>18</v>
      </c>
      <c r="M12" s="11" t="s">
        <v>5</v>
      </c>
      <c r="N12" s="11" t="s">
        <v>6</v>
      </c>
      <c r="O12" s="11" t="s">
        <v>7</v>
      </c>
      <c r="P12" s="11" t="s">
        <v>8</v>
      </c>
      <c r="Q12" s="11" t="s">
        <v>9</v>
      </c>
      <c r="R12" s="41" t="s">
        <v>10</v>
      </c>
      <c r="S12" s="41" t="s">
        <v>11</v>
      </c>
      <c r="T12" s="41" t="s">
        <v>12</v>
      </c>
      <c r="V12" s="11" t="s">
        <v>29</v>
      </c>
      <c r="W12" s="11" t="s">
        <v>5</v>
      </c>
      <c r="X12" s="11" t="s">
        <v>6</v>
      </c>
      <c r="Y12" s="11" t="s">
        <v>7</v>
      </c>
      <c r="Z12" s="11" t="s">
        <v>8</v>
      </c>
      <c r="AA12" s="11" t="s">
        <v>9</v>
      </c>
    </row>
    <row r="13" spans="1:27" s="52" customFormat="1" ht="55.15" customHeight="1" x14ac:dyDescent="0.25">
      <c r="A13" s="42">
        <v>45565</v>
      </c>
      <c r="B13" s="43" t="s">
        <v>50</v>
      </c>
      <c r="C13" s="44" t="s">
        <v>51</v>
      </c>
      <c r="D13" s="45" t="s">
        <v>52</v>
      </c>
      <c r="E13" s="45" t="s">
        <v>53</v>
      </c>
      <c r="F13" s="46" t="s">
        <v>54</v>
      </c>
      <c r="G13" s="46">
        <v>3</v>
      </c>
      <c r="H13" s="46" t="s">
        <v>55</v>
      </c>
      <c r="I13" s="46">
        <v>10</v>
      </c>
      <c r="J13" s="47" t="s">
        <v>56</v>
      </c>
      <c r="K13" s="45" t="s">
        <v>57</v>
      </c>
      <c r="L13" s="45" t="s">
        <v>58</v>
      </c>
      <c r="M13" s="45" t="s">
        <v>59</v>
      </c>
      <c r="N13" s="45" t="s">
        <v>60</v>
      </c>
      <c r="O13" s="45" t="s">
        <v>61</v>
      </c>
      <c r="P13" s="45">
        <f>30/3</f>
        <v>10</v>
      </c>
      <c r="Q13" s="48" t="s">
        <v>36</v>
      </c>
      <c r="R13" s="49" t="s">
        <v>62</v>
      </c>
      <c r="S13" s="50" t="s">
        <v>63</v>
      </c>
      <c r="T13" s="51">
        <v>45667</v>
      </c>
      <c r="V13" s="12"/>
      <c r="W13" s="16"/>
      <c r="X13" s="16"/>
      <c r="Y13" s="16"/>
      <c r="Z13" s="16"/>
      <c r="AA13" s="16"/>
    </row>
    <row r="14" spans="1:27" ht="97.15" customHeight="1" x14ac:dyDescent="0.25">
      <c r="A14" s="42"/>
      <c r="B14" s="43"/>
      <c r="C14" s="44"/>
      <c r="D14" s="45"/>
      <c r="E14" s="45"/>
      <c r="F14" s="46"/>
      <c r="G14" s="46"/>
      <c r="H14" s="46"/>
      <c r="I14" s="46"/>
      <c r="J14" s="47"/>
      <c r="K14" s="45"/>
      <c r="L14" s="45"/>
      <c r="M14" s="45"/>
      <c r="N14" s="45"/>
      <c r="O14" s="45"/>
      <c r="P14" s="45"/>
      <c r="Q14" s="48"/>
      <c r="R14" s="49" t="s">
        <v>64</v>
      </c>
      <c r="S14" s="50" t="s">
        <v>63</v>
      </c>
      <c r="T14" s="51">
        <v>45667</v>
      </c>
      <c r="V14" s="18"/>
      <c r="W14" s="17"/>
      <c r="X14" s="17"/>
      <c r="Y14" s="17"/>
      <c r="Z14" s="17"/>
      <c r="AA14" s="17"/>
    </row>
    <row r="15" spans="1:27" ht="72" customHeight="1" x14ac:dyDescent="0.25">
      <c r="A15" s="42"/>
      <c r="B15" s="43"/>
      <c r="C15" s="44"/>
      <c r="D15" s="45"/>
      <c r="E15" s="45"/>
      <c r="F15" s="46"/>
      <c r="G15" s="46"/>
      <c r="H15" s="46"/>
      <c r="I15" s="46"/>
      <c r="J15" s="47"/>
      <c r="K15" s="45"/>
      <c r="L15" s="45"/>
      <c r="M15" s="45"/>
      <c r="N15" s="45"/>
      <c r="O15" s="45"/>
      <c r="P15" s="45"/>
      <c r="Q15" s="48"/>
      <c r="R15" s="49" t="s">
        <v>65</v>
      </c>
      <c r="S15" s="50" t="s">
        <v>63</v>
      </c>
      <c r="T15" s="51">
        <v>45667</v>
      </c>
      <c r="V15" s="13"/>
      <c r="W15" s="15"/>
      <c r="X15" s="15"/>
      <c r="Y15" s="15"/>
      <c r="Z15" s="15"/>
      <c r="AA15" s="15"/>
    </row>
    <row r="16" spans="1:27" x14ac:dyDescent="0.25">
      <c r="A16" s="8"/>
      <c r="B16" s="8"/>
      <c r="C16" s="8"/>
      <c r="D16" s="8"/>
      <c r="E16" s="8"/>
      <c r="F16" s="8"/>
      <c r="G16" s="8"/>
      <c r="H16" s="8"/>
      <c r="I16" s="8"/>
      <c r="J16" s="8"/>
      <c r="K16" s="8"/>
      <c r="L16" s="8"/>
      <c r="M16" s="8"/>
      <c r="N16" s="8"/>
      <c r="O16" s="8"/>
      <c r="P16" s="8"/>
      <c r="Q16" s="8"/>
      <c r="R16" s="8"/>
      <c r="S16" s="8"/>
      <c r="T16" s="8"/>
      <c r="V16" s="8"/>
      <c r="W16" s="8"/>
      <c r="X16" s="8"/>
      <c r="Y16" s="8"/>
      <c r="Z16" s="8"/>
      <c r="AA16" s="8"/>
    </row>
    <row r="17" spans="1:27" ht="42" customHeight="1" x14ac:dyDescent="0.25">
      <c r="A17" s="42">
        <v>45568</v>
      </c>
      <c r="B17" s="44" t="s">
        <v>66</v>
      </c>
      <c r="C17" s="44" t="s">
        <v>67</v>
      </c>
      <c r="D17" s="44" t="s">
        <v>68</v>
      </c>
      <c r="E17" s="44" t="s">
        <v>69</v>
      </c>
      <c r="F17" s="53" t="s">
        <v>70</v>
      </c>
      <c r="G17" s="53">
        <v>2</v>
      </c>
      <c r="H17" s="53" t="s">
        <v>55</v>
      </c>
      <c r="I17" s="53">
        <v>10</v>
      </c>
      <c r="J17" s="54" t="s">
        <v>71</v>
      </c>
      <c r="K17" s="53" t="s">
        <v>72</v>
      </c>
      <c r="L17" s="53" t="s">
        <v>58</v>
      </c>
      <c r="M17" s="53" t="s">
        <v>73</v>
      </c>
      <c r="N17" s="53" t="s">
        <v>74</v>
      </c>
      <c r="O17" s="53" t="s">
        <v>75</v>
      </c>
      <c r="P17" s="55">
        <f>20/3</f>
        <v>6.666666666666667</v>
      </c>
      <c r="Q17" s="56" t="s">
        <v>76</v>
      </c>
      <c r="R17" s="57" t="s">
        <v>77</v>
      </c>
      <c r="S17" s="50" t="s">
        <v>78</v>
      </c>
      <c r="T17" s="58">
        <v>45626</v>
      </c>
      <c r="V17" s="7"/>
      <c r="W17" s="7"/>
      <c r="X17" s="7"/>
      <c r="Y17" s="7"/>
      <c r="Z17" s="7"/>
      <c r="AA17" s="7"/>
    </row>
    <row r="18" spans="1:27" ht="42" customHeight="1" x14ac:dyDescent="0.25">
      <c r="A18" s="42"/>
      <c r="B18" s="44"/>
      <c r="C18" s="44"/>
      <c r="D18" s="44"/>
      <c r="E18" s="44"/>
      <c r="F18" s="53"/>
      <c r="G18" s="53"/>
      <c r="H18" s="53"/>
      <c r="I18" s="53"/>
      <c r="J18" s="54"/>
      <c r="K18" s="53"/>
      <c r="L18" s="53"/>
      <c r="M18" s="53"/>
      <c r="N18" s="53"/>
      <c r="O18" s="53"/>
      <c r="P18" s="55"/>
      <c r="Q18" s="56"/>
      <c r="R18" s="59" t="s">
        <v>79</v>
      </c>
      <c r="S18" s="60" t="s">
        <v>78</v>
      </c>
      <c r="T18" s="61">
        <v>45626</v>
      </c>
      <c r="V18" s="7"/>
      <c r="W18" s="7"/>
      <c r="X18" s="7"/>
      <c r="Y18" s="7"/>
      <c r="Z18" s="7"/>
      <c r="AA18" s="7"/>
    </row>
    <row r="19" spans="1:27" ht="42" customHeight="1" x14ac:dyDescent="0.25">
      <c r="A19" s="42"/>
      <c r="B19" s="44"/>
      <c r="C19" s="44"/>
      <c r="D19" s="44"/>
      <c r="E19" s="44"/>
      <c r="F19" s="53"/>
      <c r="G19" s="53"/>
      <c r="H19" s="53"/>
      <c r="I19" s="53"/>
      <c r="J19" s="54"/>
      <c r="K19" s="53"/>
      <c r="L19" s="53"/>
      <c r="M19" s="53"/>
      <c r="N19" s="53"/>
      <c r="O19" s="53"/>
      <c r="P19" s="55"/>
      <c r="Q19" s="56"/>
      <c r="R19" s="57" t="s">
        <v>80</v>
      </c>
      <c r="S19" s="50" t="s">
        <v>78</v>
      </c>
      <c r="T19" s="58">
        <v>45687</v>
      </c>
      <c r="V19" s="7"/>
      <c r="W19" s="7"/>
      <c r="X19" s="7"/>
      <c r="Y19" s="7"/>
      <c r="Z19" s="7"/>
      <c r="AA19" s="7"/>
    </row>
    <row r="20" spans="1:27" x14ac:dyDescent="0.25">
      <c r="A20" s="8"/>
      <c r="B20" s="8"/>
      <c r="C20" s="8"/>
      <c r="D20" s="8"/>
      <c r="E20" s="8"/>
      <c r="F20" s="8"/>
      <c r="G20" s="8"/>
      <c r="H20" s="8"/>
      <c r="I20" s="8"/>
      <c r="J20" s="8"/>
      <c r="K20" s="8"/>
      <c r="L20" s="8"/>
      <c r="M20" s="8"/>
      <c r="N20" s="8"/>
      <c r="O20" s="8"/>
      <c r="P20" s="8"/>
      <c r="Q20" s="8"/>
      <c r="R20" s="8"/>
      <c r="S20" s="8"/>
      <c r="T20" s="8"/>
      <c r="V20" s="8"/>
      <c r="W20" s="8"/>
      <c r="X20" s="8"/>
      <c r="Y20" s="8"/>
      <c r="Z20" s="8"/>
      <c r="AA20" s="8"/>
    </row>
    <row r="21" spans="1:27" ht="55.9" customHeight="1" x14ac:dyDescent="0.25">
      <c r="A21" s="62">
        <v>45568</v>
      </c>
      <c r="B21" s="63" t="s">
        <v>81</v>
      </c>
      <c r="C21" s="64" t="s">
        <v>82</v>
      </c>
      <c r="D21" s="63" t="s">
        <v>83</v>
      </c>
      <c r="E21" s="63" t="s">
        <v>84</v>
      </c>
      <c r="F21" s="65" t="s">
        <v>70</v>
      </c>
      <c r="G21" s="65">
        <v>2</v>
      </c>
      <c r="H21" s="65" t="s">
        <v>55</v>
      </c>
      <c r="I21" s="65">
        <v>10</v>
      </c>
      <c r="J21" s="54" t="s">
        <v>71</v>
      </c>
      <c r="K21" s="63" t="s">
        <v>85</v>
      </c>
      <c r="L21" s="63" t="s">
        <v>86</v>
      </c>
      <c r="M21" s="65" t="s">
        <v>73</v>
      </c>
      <c r="N21" s="53" t="s">
        <v>74</v>
      </c>
      <c r="O21" s="63" t="s">
        <v>75</v>
      </c>
      <c r="P21" s="55">
        <f>20/3</f>
        <v>6.666666666666667</v>
      </c>
      <c r="Q21" s="66" t="s">
        <v>76</v>
      </c>
      <c r="R21" s="67" t="s">
        <v>87</v>
      </c>
      <c r="S21" s="67" t="s">
        <v>88</v>
      </c>
      <c r="T21" s="67" t="s">
        <v>89</v>
      </c>
      <c r="V21" s="7"/>
      <c r="W21" s="7"/>
      <c r="X21" s="7"/>
      <c r="Y21" s="7"/>
      <c r="Z21" s="7"/>
      <c r="AA21" s="7"/>
    </row>
    <row r="22" spans="1:27" ht="58.9" customHeight="1" x14ac:dyDescent="0.25">
      <c r="A22" s="62"/>
      <c r="B22" s="63"/>
      <c r="C22" s="64"/>
      <c r="D22" s="63"/>
      <c r="E22" s="63"/>
      <c r="F22" s="65"/>
      <c r="G22" s="65"/>
      <c r="H22" s="65"/>
      <c r="I22" s="65"/>
      <c r="J22" s="54"/>
      <c r="K22" s="63"/>
      <c r="L22" s="63"/>
      <c r="M22" s="65"/>
      <c r="N22" s="53"/>
      <c r="O22" s="63"/>
      <c r="P22" s="55"/>
      <c r="Q22" s="66"/>
      <c r="R22" s="68" t="s">
        <v>90</v>
      </c>
      <c r="S22" s="68" t="s">
        <v>91</v>
      </c>
      <c r="T22" s="68" t="s">
        <v>92</v>
      </c>
      <c r="V22" s="7"/>
      <c r="W22" s="7"/>
      <c r="X22" s="7"/>
      <c r="Y22" s="7"/>
      <c r="Z22" s="7"/>
      <c r="AA22" s="7"/>
    </row>
    <row r="23" spans="1:27" ht="64.900000000000006" customHeight="1" x14ac:dyDescent="0.25">
      <c r="A23" s="62"/>
      <c r="B23" s="63"/>
      <c r="C23" s="64"/>
      <c r="D23" s="63"/>
      <c r="E23" s="63"/>
      <c r="F23" s="65"/>
      <c r="G23" s="65"/>
      <c r="H23" s="65"/>
      <c r="I23" s="65"/>
      <c r="J23" s="54"/>
      <c r="K23" s="63"/>
      <c r="L23" s="63"/>
      <c r="M23" s="65"/>
      <c r="N23" s="53"/>
      <c r="O23" s="63"/>
      <c r="P23" s="55"/>
      <c r="Q23" s="66"/>
      <c r="R23" s="68" t="s">
        <v>93</v>
      </c>
      <c r="S23" s="68" t="s">
        <v>91</v>
      </c>
      <c r="T23" s="68" t="s">
        <v>92</v>
      </c>
      <c r="V23" s="7"/>
      <c r="W23" s="7"/>
      <c r="X23" s="7"/>
      <c r="Y23" s="7"/>
      <c r="Z23" s="7"/>
      <c r="AA23" s="7"/>
    </row>
    <row r="24" spans="1:27" ht="16.899999999999999" customHeight="1" x14ac:dyDescent="0.25">
      <c r="A24" s="8"/>
      <c r="B24" s="8"/>
      <c r="C24" s="8"/>
      <c r="D24" s="8"/>
      <c r="E24" s="8"/>
      <c r="F24" s="8"/>
      <c r="G24" s="8"/>
      <c r="H24" s="8"/>
      <c r="I24" s="8"/>
      <c r="J24" s="8"/>
      <c r="K24" s="8"/>
      <c r="L24" s="8"/>
      <c r="M24" s="8"/>
      <c r="N24" s="8"/>
      <c r="O24" s="8"/>
      <c r="P24" s="8"/>
      <c r="Q24" s="8"/>
      <c r="R24" s="8"/>
      <c r="S24" s="8"/>
      <c r="T24" s="8"/>
      <c r="V24" s="8"/>
      <c r="W24" s="8"/>
      <c r="X24" s="8"/>
      <c r="Y24" s="8"/>
      <c r="Z24" s="8"/>
      <c r="AA24" s="8"/>
    </row>
    <row r="25" spans="1:27" ht="42" customHeight="1" x14ac:dyDescent="0.25">
      <c r="A25" s="26" t="s">
        <v>23</v>
      </c>
      <c r="B25" s="26" t="s">
        <v>25</v>
      </c>
      <c r="C25" s="27" t="s">
        <v>31</v>
      </c>
      <c r="D25" s="28" t="s">
        <v>19</v>
      </c>
      <c r="E25" s="28"/>
      <c r="F25" s="29" t="s">
        <v>13</v>
      </c>
      <c r="G25" s="29"/>
      <c r="H25" s="29"/>
      <c r="I25" s="29"/>
      <c r="J25" s="29"/>
      <c r="K25" s="30" t="s">
        <v>17</v>
      </c>
      <c r="L25" s="30"/>
      <c r="M25" s="31" t="s">
        <v>14</v>
      </c>
      <c r="N25" s="31"/>
      <c r="O25" s="31"/>
      <c r="P25" s="32" t="s">
        <v>15</v>
      </c>
      <c r="Q25" s="32"/>
      <c r="R25" s="33" t="s">
        <v>21</v>
      </c>
      <c r="S25" s="33"/>
      <c r="T25" s="33"/>
      <c r="U25" s="6"/>
      <c r="V25" s="34" t="s">
        <v>14</v>
      </c>
      <c r="W25" s="34"/>
      <c r="X25" s="34"/>
      <c r="Y25" s="35"/>
      <c r="Z25" s="32" t="s">
        <v>15</v>
      </c>
      <c r="AA25" s="32"/>
    </row>
    <row r="26" spans="1:27" ht="42" customHeight="1" x14ac:dyDescent="0.25">
      <c r="A26" s="26"/>
      <c r="B26" s="26"/>
      <c r="C26" s="27"/>
      <c r="D26" s="78" t="s">
        <v>16</v>
      </c>
      <c r="E26" s="78" t="s">
        <v>0</v>
      </c>
      <c r="F26" s="78" t="s">
        <v>1</v>
      </c>
      <c r="G26" s="78" t="s">
        <v>2</v>
      </c>
      <c r="H26" s="78" t="s">
        <v>3</v>
      </c>
      <c r="I26" s="78" t="s">
        <v>2</v>
      </c>
      <c r="J26" s="78" t="s">
        <v>4</v>
      </c>
      <c r="K26" s="78" t="s">
        <v>20</v>
      </c>
      <c r="L26" s="78" t="s">
        <v>18</v>
      </c>
      <c r="M26" s="78" t="s">
        <v>5</v>
      </c>
      <c r="N26" s="78" t="s">
        <v>6</v>
      </c>
      <c r="O26" s="78" t="s">
        <v>7</v>
      </c>
      <c r="P26" s="78" t="s">
        <v>8</v>
      </c>
      <c r="Q26" s="78" t="s">
        <v>9</v>
      </c>
      <c r="R26" s="78" t="s">
        <v>10</v>
      </c>
      <c r="S26" s="78" t="s">
        <v>11</v>
      </c>
      <c r="T26" s="78" t="s">
        <v>12</v>
      </c>
      <c r="U26" s="76"/>
      <c r="V26" s="78" t="s">
        <v>29</v>
      </c>
      <c r="W26" s="78" t="s">
        <v>5</v>
      </c>
      <c r="X26" s="78" t="s">
        <v>6</v>
      </c>
      <c r="Y26" s="78" t="s">
        <v>7</v>
      </c>
      <c r="Z26" s="78" t="s">
        <v>8</v>
      </c>
      <c r="AA26" s="78" t="s">
        <v>9</v>
      </c>
    </row>
    <row r="27" spans="1:27" ht="42" customHeight="1" x14ac:dyDescent="0.25">
      <c r="A27" s="14">
        <v>45568</v>
      </c>
      <c r="B27" s="132" t="s">
        <v>192</v>
      </c>
      <c r="C27" s="12" t="s">
        <v>82</v>
      </c>
      <c r="D27" s="132" t="s">
        <v>83</v>
      </c>
      <c r="E27" s="132" t="s">
        <v>84</v>
      </c>
      <c r="F27" s="104" t="s">
        <v>70</v>
      </c>
      <c r="G27" s="104">
        <v>2</v>
      </c>
      <c r="H27" s="104" t="s">
        <v>55</v>
      </c>
      <c r="I27" s="104">
        <v>10</v>
      </c>
      <c r="J27" s="131" t="s">
        <v>154</v>
      </c>
      <c r="K27" s="132" t="s">
        <v>85</v>
      </c>
      <c r="L27" s="132" t="s">
        <v>86</v>
      </c>
      <c r="M27" s="104" t="s">
        <v>73</v>
      </c>
      <c r="N27" s="132" t="s">
        <v>193</v>
      </c>
      <c r="O27" s="132" t="s">
        <v>75</v>
      </c>
      <c r="P27" s="133">
        <f>20/3</f>
        <v>6.666666666666667</v>
      </c>
      <c r="Q27" s="134" t="s">
        <v>76</v>
      </c>
      <c r="R27" s="163" t="s">
        <v>87</v>
      </c>
      <c r="S27" s="163" t="s">
        <v>194</v>
      </c>
      <c r="T27" s="163" t="s">
        <v>89</v>
      </c>
      <c r="U27" s="52"/>
      <c r="V27" s="12"/>
      <c r="W27" s="16"/>
      <c r="X27" s="16"/>
      <c r="Y27" s="16"/>
      <c r="Z27" s="16"/>
      <c r="AA27" s="16"/>
    </row>
    <row r="28" spans="1:27" ht="42" customHeight="1" x14ac:dyDescent="0.25">
      <c r="A28" s="137"/>
      <c r="B28" s="140"/>
      <c r="C28" s="18"/>
      <c r="D28" s="140"/>
      <c r="E28" s="140"/>
      <c r="F28" s="105"/>
      <c r="G28" s="105"/>
      <c r="H28" s="105"/>
      <c r="I28" s="105"/>
      <c r="J28" s="139"/>
      <c r="K28" s="140"/>
      <c r="L28" s="140"/>
      <c r="M28" s="105"/>
      <c r="N28" s="140"/>
      <c r="O28" s="140"/>
      <c r="P28" s="141"/>
      <c r="Q28" s="142"/>
      <c r="R28" s="88" t="s">
        <v>90</v>
      </c>
      <c r="S28" s="88" t="s">
        <v>91</v>
      </c>
      <c r="T28" s="164" t="s">
        <v>195</v>
      </c>
      <c r="U28" s="74"/>
      <c r="V28" s="18"/>
      <c r="W28" s="17"/>
      <c r="X28" s="17"/>
      <c r="Y28" s="17"/>
      <c r="Z28" s="17"/>
      <c r="AA28" s="17"/>
    </row>
    <row r="29" spans="1:27" ht="42" customHeight="1" x14ac:dyDescent="0.25">
      <c r="A29" s="144"/>
      <c r="B29" s="147"/>
      <c r="C29" s="13"/>
      <c r="D29" s="147"/>
      <c r="E29" s="147"/>
      <c r="F29" s="106"/>
      <c r="G29" s="106"/>
      <c r="H29" s="106"/>
      <c r="I29" s="106"/>
      <c r="J29" s="146"/>
      <c r="K29" s="147"/>
      <c r="L29" s="147"/>
      <c r="M29" s="106"/>
      <c r="N29" s="147"/>
      <c r="O29" s="147"/>
      <c r="P29" s="148"/>
      <c r="Q29" s="149"/>
      <c r="R29" s="88" t="s">
        <v>93</v>
      </c>
      <c r="S29" s="88" t="s">
        <v>91</v>
      </c>
      <c r="T29" s="164" t="s">
        <v>195</v>
      </c>
      <c r="U29" s="74"/>
      <c r="V29" s="13"/>
      <c r="W29" s="15"/>
      <c r="X29" s="15"/>
      <c r="Y29" s="15"/>
      <c r="Z29" s="15"/>
      <c r="AA29" s="15"/>
    </row>
    <row r="30" spans="1:27" ht="42" customHeight="1" x14ac:dyDescent="0.25">
      <c r="A30" s="70"/>
      <c r="B30" s="71"/>
      <c r="C30" s="72"/>
      <c r="D30" s="71"/>
      <c r="E30" s="71"/>
      <c r="F30" s="73"/>
      <c r="G30" s="73"/>
      <c r="H30" s="73"/>
      <c r="I30" s="73"/>
      <c r="J30" s="72"/>
      <c r="K30" s="71"/>
      <c r="L30" s="71"/>
      <c r="M30" s="73"/>
      <c r="N30" s="71"/>
      <c r="O30" s="71"/>
      <c r="P30" s="71"/>
      <c r="Q30" s="72"/>
      <c r="R30" s="72"/>
      <c r="S30" s="72"/>
      <c r="T30" s="72"/>
    </row>
    <row r="31" spans="1:27" ht="42" customHeight="1" x14ac:dyDescent="0.25">
      <c r="A31" s="70"/>
      <c r="B31" s="71"/>
      <c r="C31" s="72"/>
      <c r="D31" s="71"/>
      <c r="E31" s="71"/>
      <c r="F31" s="73"/>
      <c r="G31" s="73"/>
      <c r="H31" s="73"/>
      <c r="I31" s="73"/>
      <c r="J31" s="72"/>
      <c r="K31" s="71"/>
      <c r="L31" s="71"/>
      <c r="M31" s="73"/>
      <c r="N31" s="71"/>
      <c r="O31" s="71"/>
      <c r="P31" s="71"/>
      <c r="Q31" s="72"/>
      <c r="R31" s="72"/>
      <c r="S31" s="72"/>
      <c r="T31" s="72"/>
    </row>
    <row r="33" spans="2:6" x14ac:dyDescent="0.25">
      <c r="B33" s="36" t="s">
        <v>27</v>
      </c>
      <c r="C33" s="36"/>
      <c r="D33" s="7" t="s">
        <v>28</v>
      </c>
      <c r="E33" s="37" t="s">
        <v>24</v>
      </c>
      <c r="F33" s="37"/>
    </row>
  </sheetData>
  <mergeCells count="105">
    <mergeCell ref="Y27:Y29"/>
    <mergeCell ref="Z27:Z29"/>
    <mergeCell ref="AA27:AA29"/>
    <mergeCell ref="O27:O29"/>
    <mergeCell ref="P27:P29"/>
    <mergeCell ref="Q27:Q29"/>
    <mergeCell ref="V27:V29"/>
    <mergeCell ref="W27:W29"/>
    <mergeCell ref="X27:X29"/>
    <mergeCell ref="I27:I29"/>
    <mergeCell ref="J27:J29"/>
    <mergeCell ref="K27:K29"/>
    <mergeCell ref="L27:L29"/>
    <mergeCell ref="M27:M29"/>
    <mergeCell ref="N27:N29"/>
    <mergeCell ref="R25:T25"/>
    <mergeCell ref="V25:Y25"/>
    <mergeCell ref="Z25:AA25"/>
    <mergeCell ref="A27:A29"/>
    <mergeCell ref="B27:B29"/>
    <mergeCell ref="C27:C29"/>
    <mergeCell ref="D27:D29"/>
    <mergeCell ref="E27:E29"/>
    <mergeCell ref="F27:F29"/>
    <mergeCell ref="G27:G29"/>
    <mergeCell ref="A25:A26"/>
    <mergeCell ref="B25:B26"/>
    <mergeCell ref="C25:C26"/>
    <mergeCell ref="D25:E25"/>
    <mergeCell ref="F25:J25"/>
    <mergeCell ref="K25:L25"/>
    <mergeCell ref="M21:M23"/>
    <mergeCell ref="N21:N23"/>
    <mergeCell ref="O21:O23"/>
    <mergeCell ref="P21:P23"/>
    <mergeCell ref="Q21:Q23"/>
    <mergeCell ref="B33:C33"/>
    <mergeCell ref="E33:F33"/>
    <mergeCell ref="M25:O25"/>
    <mergeCell ref="P25:Q25"/>
    <mergeCell ref="H27:H29"/>
    <mergeCell ref="G21:G23"/>
    <mergeCell ref="H21:H23"/>
    <mergeCell ref="I21:I23"/>
    <mergeCell ref="J21:J23"/>
    <mergeCell ref="K21:K23"/>
    <mergeCell ref="L21:L23"/>
    <mergeCell ref="N17:N19"/>
    <mergeCell ref="O17:O19"/>
    <mergeCell ref="P17:P19"/>
    <mergeCell ref="Q17:Q19"/>
    <mergeCell ref="A21:A23"/>
    <mergeCell ref="B21:B23"/>
    <mergeCell ref="C21:C23"/>
    <mergeCell ref="D21:D23"/>
    <mergeCell ref="E21:E23"/>
    <mergeCell ref="F21:F23"/>
    <mergeCell ref="H17:H19"/>
    <mergeCell ref="I17:I19"/>
    <mergeCell ref="J17:J19"/>
    <mergeCell ref="K17:K19"/>
    <mergeCell ref="L17:L19"/>
    <mergeCell ref="M17:M19"/>
    <mergeCell ref="Y13:Y15"/>
    <mergeCell ref="Z13:Z15"/>
    <mergeCell ref="AA13:AA15"/>
    <mergeCell ref="A17:A19"/>
    <mergeCell ref="B17:B19"/>
    <mergeCell ref="C17:C19"/>
    <mergeCell ref="D17:D19"/>
    <mergeCell ref="E17:E19"/>
    <mergeCell ref="F17:F19"/>
    <mergeCell ref="G17:G19"/>
    <mergeCell ref="O13:O15"/>
    <mergeCell ref="P13:P15"/>
    <mergeCell ref="Q13:Q15"/>
    <mergeCell ref="V13:V15"/>
    <mergeCell ref="W13:W15"/>
    <mergeCell ref="X13:X15"/>
    <mergeCell ref="I13:I15"/>
    <mergeCell ref="J13:J15"/>
    <mergeCell ref="K13:K15"/>
    <mergeCell ref="L13:L15"/>
    <mergeCell ref="M13:M15"/>
    <mergeCell ref="N13:N15"/>
    <mergeCell ref="V11:Y11"/>
    <mergeCell ref="Z11:AA11"/>
    <mergeCell ref="A13:A15"/>
    <mergeCell ref="B13:B15"/>
    <mergeCell ref="C13:C15"/>
    <mergeCell ref="D13:D15"/>
    <mergeCell ref="E13:E15"/>
    <mergeCell ref="F13:F15"/>
    <mergeCell ref="G13:G15"/>
    <mergeCell ref="H13:H15"/>
    <mergeCell ref="B7:S7"/>
    <mergeCell ref="A11:A12"/>
    <mergeCell ref="B11:B12"/>
    <mergeCell ref="C11:C12"/>
    <mergeCell ref="D11:E11"/>
    <mergeCell ref="F11:J11"/>
    <mergeCell ref="K11:L11"/>
    <mergeCell ref="M11:O11"/>
    <mergeCell ref="P11:Q11"/>
    <mergeCell ref="R11:T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61C2-681E-4AD6-A3A4-C260B98C2A0B}">
  <dimension ref="A7:AA37"/>
  <sheetViews>
    <sheetView topLeftCell="A4" zoomScale="82" zoomScaleNormal="82" workbookViewId="0">
      <selection activeCell="K21" sqref="K21"/>
    </sheetView>
  </sheetViews>
  <sheetFormatPr baseColWidth="10" defaultRowHeight="15" x14ac:dyDescent="0.25"/>
  <cols>
    <col min="1" max="1" width="16" style="74" customWidth="1"/>
    <col min="2" max="2" width="19.85546875" style="74" bestFit="1" customWidth="1"/>
    <col min="3" max="3" width="19.140625" style="74" customWidth="1"/>
    <col min="4" max="4" width="37.42578125" style="74" customWidth="1"/>
    <col min="5" max="5" width="25.5703125" style="74" customWidth="1"/>
    <col min="6" max="6" width="19.42578125" style="74" customWidth="1"/>
    <col min="7" max="7" width="21.7109375" style="74" customWidth="1"/>
    <col min="8" max="8" width="16" style="74" customWidth="1"/>
    <col min="9" max="9" width="21.85546875" style="74" customWidth="1"/>
    <col min="10" max="10" width="16.42578125" style="74" customWidth="1"/>
    <col min="11" max="11" width="31.85546875" style="74" customWidth="1"/>
    <col min="12" max="12" width="14.7109375" style="74" customWidth="1"/>
    <col min="13" max="13" width="12.28515625" style="74" customWidth="1"/>
    <col min="14" max="14" width="13.5703125" style="74" customWidth="1"/>
    <col min="15" max="15" width="11.42578125" style="74"/>
    <col min="16" max="16" width="13.85546875" style="74" customWidth="1"/>
    <col min="17" max="17" width="14.7109375" style="74" customWidth="1"/>
    <col min="18" max="18" width="36.28515625" style="74" customWidth="1"/>
    <col min="19" max="19" width="19.85546875" style="74" customWidth="1"/>
    <col min="20" max="20" width="17.7109375" style="74" customWidth="1"/>
    <col min="21" max="21" width="1.7109375" style="74" customWidth="1"/>
    <col min="22" max="22" width="13.85546875" style="74" customWidth="1"/>
    <col min="23" max="23" width="11.42578125" style="74"/>
    <col min="24" max="24" width="12.7109375" style="74" customWidth="1"/>
    <col min="25" max="26" width="11.42578125" style="74"/>
    <col min="27" max="27" width="14.7109375" style="74" customWidth="1"/>
    <col min="28" max="16384" width="11.42578125" style="74"/>
  </cols>
  <sheetData>
    <row r="7" spans="1:27" ht="23.25" x14ac:dyDescent="0.35">
      <c r="B7" s="25" t="s">
        <v>26</v>
      </c>
      <c r="C7" s="25"/>
      <c r="D7" s="25"/>
      <c r="E7" s="25"/>
      <c r="F7" s="25"/>
      <c r="G7" s="25"/>
      <c r="H7" s="25"/>
      <c r="I7" s="25"/>
      <c r="J7" s="25"/>
      <c r="K7" s="25"/>
      <c r="L7" s="25"/>
      <c r="M7" s="25"/>
      <c r="N7" s="25"/>
      <c r="O7" s="25"/>
      <c r="P7" s="25"/>
      <c r="Q7" s="25"/>
      <c r="R7" s="25"/>
      <c r="S7" s="25"/>
      <c r="T7" s="5"/>
    </row>
    <row r="9" spans="1:27" x14ac:dyDescent="0.25">
      <c r="B9" s="79" t="s">
        <v>22</v>
      </c>
      <c r="C9" s="80" t="s">
        <v>149</v>
      </c>
      <c r="D9" s="81"/>
      <c r="F9" s="79"/>
      <c r="G9" s="79"/>
      <c r="H9" s="79"/>
      <c r="I9" s="79"/>
      <c r="J9" s="79"/>
      <c r="W9" s="79"/>
      <c r="Z9" s="9"/>
    </row>
    <row r="11" spans="1:27" s="6" customFormat="1" ht="15.75" x14ac:dyDescent="0.25">
      <c r="A11" s="26" t="s">
        <v>23</v>
      </c>
      <c r="B11" s="26" t="s">
        <v>25</v>
      </c>
      <c r="C11" s="27" t="s">
        <v>31</v>
      </c>
      <c r="D11" s="28" t="s">
        <v>19</v>
      </c>
      <c r="E11" s="28"/>
      <c r="F11" s="29" t="s">
        <v>13</v>
      </c>
      <c r="G11" s="29"/>
      <c r="H11" s="29"/>
      <c r="I11" s="29"/>
      <c r="J11" s="29"/>
      <c r="K11" s="30" t="s">
        <v>17</v>
      </c>
      <c r="L11" s="30"/>
      <c r="M11" s="31" t="s">
        <v>14</v>
      </c>
      <c r="N11" s="31"/>
      <c r="O11" s="31"/>
      <c r="P11" s="32" t="s">
        <v>15</v>
      </c>
      <c r="Q11" s="32"/>
      <c r="R11" s="33" t="s">
        <v>21</v>
      </c>
      <c r="S11" s="33"/>
      <c r="T11" s="33"/>
      <c r="V11" s="34" t="s">
        <v>14</v>
      </c>
      <c r="W11" s="34"/>
      <c r="X11" s="34"/>
      <c r="Y11" s="35"/>
      <c r="Z11" s="32" t="s">
        <v>15</v>
      </c>
      <c r="AA11" s="32"/>
    </row>
    <row r="12" spans="1:27" s="76" customFormat="1" ht="47.25" x14ac:dyDescent="0.25">
      <c r="A12" s="26"/>
      <c r="B12" s="26"/>
      <c r="C12" s="27"/>
      <c r="D12" s="78" t="s">
        <v>16</v>
      </c>
      <c r="E12" s="78" t="s">
        <v>0</v>
      </c>
      <c r="F12" s="78" t="s">
        <v>1</v>
      </c>
      <c r="G12" s="78" t="s">
        <v>2</v>
      </c>
      <c r="H12" s="78" t="s">
        <v>3</v>
      </c>
      <c r="I12" s="78" t="s">
        <v>2</v>
      </c>
      <c r="J12" s="78" t="s">
        <v>4</v>
      </c>
      <c r="K12" s="78" t="s">
        <v>20</v>
      </c>
      <c r="L12" s="78" t="s">
        <v>18</v>
      </c>
      <c r="M12" s="78" t="s">
        <v>5</v>
      </c>
      <c r="N12" s="78" t="s">
        <v>6</v>
      </c>
      <c r="O12" s="78" t="s">
        <v>7</v>
      </c>
      <c r="P12" s="78" t="s">
        <v>8</v>
      </c>
      <c r="Q12" s="78" t="s">
        <v>9</v>
      </c>
      <c r="R12" s="78" t="s">
        <v>10</v>
      </c>
      <c r="S12" s="78" t="s">
        <v>11</v>
      </c>
      <c r="T12" s="78" t="s">
        <v>12</v>
      </c>
      <c r="V12" s="78" t="s">
        <v>29</v>
      </c>
      <c r="W12" s="78" t="s">
        <v>5</v>
      </c>
      <c r="X12" s="78" t="s">
        <v>6</v>
      </c>
      <c r="Y12" s="78" t="s">
        <v>7</v>
      </c>
      <c r="Z12" s="78" t="s">
        <v>8</v>
      </c>
      <c r="AA12" s="78" t="s">
        <v>9</v>
      </c>
    </row>
    <row r="13" spans="1:27" s="52" customFormat="1" ht="45" x14ac:dyDescent="0.25">
      <c r="A13" s="14">
        <v>45566</v>
      </c>
      <c r="B13" s="130" t="s">
        <v>150</v>
      </c>
      <c r="C13" s="130" t="s">
        <v>151</v>
      </c>
      <c r="D13" s="130" t="s">
        <v>152</v>
      </c>
      <c r="E13" s="130" t="s">
        <v>153</v>
      </c>
      <c r="F13" s="104" t="s">
        <v>70</v>
      </c>
      <c r="G13" s="104">
        <v>2</v>
      </c>
      <c r="H13" s="104" t="s">
        <v>55</v>
      </c>
      <c r="I13" s="104">
        <v>10</v>
      </c>
      <c r="J13" s="131" t="s">
        <v>154</v>
      </c>
      <c r="K13" s="63" t="s">
        <v>155</v>
      </c>
      <c r="L13" s="132" t="s">
        <v>156</v>
      </c>
      <c r="M13" s="104" t="s">
        <v>130</v>
      </c>
      <c r="N13" s="132" t="s">
        <v>74</v>
      </c>
      <c r="O13" s="132" t="s">
        <v>75</v>
      </c>
      <c r="P13" s="133">
        <v>5</v>
      </c>
      <c r="Q13" s="134" t="s">
        <v>76</v>
      </c>
      <c r="R13" s="135" t="s">
        <v>157</v>
      </c>
      <c r="S13" s="68" t="s">
        <v>158</v>
      </c>
      <c r="T13" s="68" t="s">
        <v>159</v>
      </c>
      <c r="U13" s="136"/>
      <c r="V13" s="68"/>
      <c r="W13" s="86"/>
      <c r="X13" s="86"/>
      <c r="Y13" s="86"/>
      <c r="Z13" s="86"/>
      <c r="AA13" s="88"/>
    </row>
    <row r="14" spans="1:27" ht="30" x14ac:dyDescent="0.25">
      <c r="A14" s="137"/>
      <c r="B14" s="138"/>
      <c r="C14" s="138"/>
      <c r="D14" s="138"/>
      <c r="E14" s="138"/>
      <c r="F14" s="105"/>
      <c r="G14" s="105"/>
      <c r="H14" s="105"/>
      <c r="I14" s="105"/>
      <c r="J14" s="139"/>
      <c r="K14" s="63"/>
      <c r="L14" s="140"/>
      <c r="M14" s="105"/>
      <c r="N14" s="140"/>
      <c r="O14" s="140"/>
      <c r="P14" s="141"/>
      <c r="Q14" s="142"/>
      <c r="R14" s="93" t="s">
        <v>160</v>
      </c>
      <c r="S14" s="68" t="s">
        <v>161</v>
      </c>
      <c r="T14" s="68" t="s">
        <v>159</v>
      </c>
      <c r="U14" s="136"/>
      <c r="V14" s="143"/>
      <c r="W14" s="7"/>
      <c r="X14" s="7"/>
      <c r="Y14" s="7"/>
      <c r="Z14" s="7"/>
      <c r="AA14" s="7"/>
    </row>
    <row r="15" spans="1:27" ht="45" x14ac:dyDescent="0.25">
      <c r="A15" s="144"/>
      <c r="B15" s="145"/>
      <c r="C15" s="145"/>
      <c r="D15" s="145"/>
      <c r="E15" s="138"/>
      <c r="F15" s="106"/>
      <c r="G15" s="106"/>
      <c r="H15" s="106"/>
      <c r="I15" s="106"/>
      <c r="J15" s="146"/>
      <c r="K15" s="63"/>
      <c r="L15" s="147"/>
      <c r="M15" s="106"/>
      <c r="N15" s="147"/>
      <c r="O15" s="147"/>
      <c r="P15" s="148"/>
      <c r="Q15" s="149"/>
      <c r="R15" s="135" t="s">
        <v>162</v>
      </c>
      <c r="S15" s="68" t="s">
        <v>163</v>
      </c>
      <c r="T15" s="68" t="s">
        <v>159</v>
      </c>
      <c r="U15" s="136"/>
      <c r="V15" s="150"/>
      <c r="W15" s="7"/>
      <c r="X15" s="7"/>
      <c r="Y15" s="7"/>
      <c r="Z15" s="7"/>
      <c r="AA15" s="7"/>
    </row>
    <row r="16" spans="1:27" x14ac:dyDescent="0.25">
      <c r="A16" s="8"/>
      <c r="B16" s="8"/>
      <c r="C16" s="8"/>
      <c r="D16" s="8"/>
      <c r="E16" s="8"/>
      <c r="F16" s="8"/>
      <c r="G16" s="8"/>
      <c r="H16" s="8"/>
      <c r="I16" s="8"/>
      <c r="J16" s="8"/>
      <c r="K16" s="8"/>
      <c r="L16" s="8"/>
      <c r="M16" s="8"/>
      <c r="N16" s="8"/>
      <c r="O16" s="8"/>
      <c r="P16" s="8"/>
      <c r="Q16" s="8"/>
      <c r="R16" s="8"/>
      <c r="S16" s="8"/>
      <c r="T16" s="8"/>
      <c r="V16" s="8"/>
      <c r="W16" s="8"/>
      <c r="X16" s="8"/>
      <c r="Y16" s="8"/>
      <c r="Z16" s="8"/>
      <c r="AA16" s="8"/>
    </row>
    <row r="17" spans="1:27" ht="75" x14ac:dyDescent="0.25">
      <c r="A17" s="14">
        <v>45566</v>
      </c>
      <c r="B17" s="12" t="s">
        <v>150</v>
      </c>
      <c r="C17" s="12" t="s">
        <v>164</v>
      </c>
      <c r="D17" s="12" t="s">
        <v>165</v>
      </c>
      <c r="E17" s="130" t="s">
        <v>153</v>
      </c>
      <c r="F17" s="104" t="s">
        <v>70</v>
      </c>
      <c r="G17" s="104">
        <v>2</v>
      </c>
      <c r="H17" s="104" t="s">
        <v>55</v>
      </c>
      <c r="I17" s="104">
        <v>10</v>
      </c>
      <c r="J17" s="131" t="s">
        <v>154</v>
      </c>
      <c r="K17" s="69" t="s">
        <v>166</v>
      </c>
      <c r="L17" s="132" t="s">
        <v>156</v>
      </c>
      <c r="M17" s="104" t="s">
        <v>130</v>
      </c>
      <c r="N17" s="132" t="s">
        <v>74</v>
      </c>
      <c r="O17" s="132" t="s">
        <v>75</v>
      </c>
      <c r="P17" s="133">
        <v>5</v>
      </c>
      <c r="Q17" s="134" t="s">
        <v>76</v>
      </c>
      <c r="R17" s="151" t="s">
        <v>167</v>
      </c>
      <c r="S17" s="68" t="s">
        <v>158</v>
      </c>
      <c r="T17" s="68" t="s">
        <v>168</v>
      </c>
      <c r="V17" s="7"/>
      <c r="W17" s="7"/>
      <c r="X17" s="7"/>
      <c r="Y17" s="7"/>
      <c r="Z17" s="7"/>
      <c r="AA17" s="7"/>
    </row>
    <row r="18" spans="1:27" ht="60" x14ac:dyDescent="0.25">
      <c r="A18" s="137"/>
      <c r="B18" s="18"/>
      <c r="C18" s="18"/>
      <c r="D18" s="18"/>
      <c r="E18" s="138"/>
      <c r="F18" s="105"/>
      <c r="G18" s="105"/>
      <c r="H18" s="105"/>
      <c r="I18" s="105"/>
      <c r="J18" s="139"/>
      <c r="K18" s="69" t="s">
        <v>169</v>
      </c>
      <c r="L18" s="140"/>
      <c r="M18" s="105"/>
      <c r="N18" s="140"/>
      <c r="O18" s="140"/>
      <c r="P18" s="141"/>
      <c r="Q18" s="142"/>
      <c r="R18" s="151" t="s">
        <v>170</v>
      </c>
      <c r="S18" s="68" t="s">
        <v>158</v>
      </c>
      <c r="T18" s="68" t="s">
        <v>171</v>
      </c>
      <c r="V18" s="7"/>
      <c r="W18" s="7"/>
      <c r="X18" s="7"/>
      <c r="Y18" s="7"/>
      <c r="Z18" s="7"/>
      <c r="AA18" s="7"/>
    </row>
    <row r="19" spans="1:27" ht="60" x14ac:dyDescent="0.25">
      <c r="A19" s="144"/>
      <c r="B19" s="13"/>
      <c r="C19" s="13"/>
      <c r="D19" s="13"/>
      <c r="E19" s="145"/>
      <c r="F19" s="106"/>
      <c r="G19" s="106"/>
      <c r="H19" s="106"/>
      <c r="I19" s="106"/>
      <c r="J19" s="146"/>
      <c r="K19" s="69" t="s">
        <v>172</v>
      </c>
      <c r="L19" s="147"/>
      <c r="M19" s="106"/>
      <c r="N19" s="147"/>
      <c r="O19" s="147"/>
      <c r="P19" s="148"/>
      <c r="Q19" s="149"/>
      <c r="R19" s="151" t="s">
        <v>173</v>
      </c>
      <c r="S19" s="68" t="s">
        <v>158</v>
      </c>
      <c r="T19" s="68" t="s">
        <v>174</v>
      </c>
      <c r="V19" s="7"/>
      <c r="W19" s="7"/>
      <c r="X19" s="7"/>
      <c r="Y19" s="7"/>
      <c r="Z19" s="7"/>
      <c r="AA19" s="7"/>
    </row>
    <row r="20" spans="1:27" ht="60" x14ac:dyDescent="0.25">
      <c r="A20" s="152">
        <v>45658</v>
      </c>
      <c r="B20" s="102" t="s">
        <v>150</v>
      </c>
      <c r="C20" s="102" t="s">
        <v>175</v>
      </c>
      <c r="D20" s="102" t="s">
        <v>176</v>
      </c>
      <c r="E20" s="153" t="s">
        <v>153</v>
      </c>
      <c r="F20" s="103" t="s">
        <v>70</v>
      </c>
      <c r="G20" s="103">
        <v>2</v>
      </c>
      <c r="H20" s="103" t="s">
        <v>55</v>
      </c>
      <c r="I20" s="103">
        <v>10</v>
      </c>
      <c r="J20" s="154" t="s">
        <v>177</v>
      </c>
      <c r="K20" s="155" t="s">
        <v>178</v>
      </c>
      <c r="L20" s="156" t="s">
        <v>156</v>
      </c>
      <c r="M20" s="103" t="s">
        <v>130</v>
      </c>
      <c r="N20" s="156" t="s">
        <v>74</v>
      </c>
      <c r="O20" s="156" t="s">
        <v>75</v>
      </c>
      <c r="P20" s="157">
        <v>5</v>
      </c>
      <c r="Q20" s="158" t="s">
        <v>179</v>
      </c>
      <c r="R20" s="151" t="s">
        <v>180</v>
      </c>
      <c r="S20" s="68" t="s">
        <v>158</v>
      </c>
      <c r="T20" s="68" t="s">
        <v>159</v>
      </c>
      <c r="V20" s="7"/>
      <c r="W20" s="7"/>
      <c r="X20" s="7"/>
      <c r="Y20" s="7"/>
      <c r="Z20" s="7"/>
      <c r="AA20" s="7"/>
    </row>
    <row r="21" spans="1:27" ht="58.15" customHeight="1" x14ac:dyDescent="0.25">
      <c r="A21" s="129">
        <v>45536</v>
      </c>
      <c r="B21" s="93" t="s">
        <v>150</v>
      </c>
      <c r="C21" s="135" t="s">
        <v>181</v>
      </c>
      <c r="D21" s="135" t="s">
        <v>182</v>
      </c>
      <c r="E21" s="151" t="s">
        <v>153</v>
      </c>
      <c r="F21" s="100" t="s">
        <v>54</v>
      </c>
      <c r="G21" s="100">
        <v>3</v>
      </c>
      <c r="H21" s="100" t="s">
        <v>183</v>
      </c>
      <c r="I21" s="100">
        <v>20</v>
      </c>
      <c r="J21" s="87" t="s">
        <v>184</v>
      </c>
      <c r="K21" s="88" t="s">
        <v>185</v>
      </c>
      <c r="L21" s="7" t="s">
        <v>41</v>
      </c>
      <c r="M21" s="7" t="s">
        <v>130</v>
      </c>
      <c r="N21" s="7" t="s">
        <v>74</v>
      </c>
      <c r="O21" s="7" t="s">
        <v>186</v>
      </c>
      <c r="P21" s="7">
        <v>30</v>
      </c>
      <c r="Q21" s="159" t="s">
        <v>187</v>
      </c>
      <c r="R21" s="135" t="s">
        <v>188</v>
      </c>
      <c r="S21" s="7" t="s">
        <v>189</v>
      </c>
      <c r="T21" s="7" t="s">
        <v>190</v>
      </c>
      <c r="V21" s="7"/>
      <c r="W21" s="7"/>
      <c r="X21" s="7"/>
      <c r="Y21" s="7"/>
      <c r="Z21" s="7"/>
      <c r="AA21" s="7"/>
    </row>
    <row r="23" spans="1:27" x14ac:dyDescent="0.25">
      <c r="B23" s="36" t="s">
        <v>191</v>
      </c>
      <c r="C23" s="36"/>
      <c r="D23" s="7" t="s">
        <v>28</v>
      </c>
      <c r="E23" s="37" t="s">
        <v>24</v>
      </c>
      <c r="F23" s="37"/>
    </row>
    <row r="35" spans="10:10" x14ac:dyDescent="0.25">
      <c r="J35" s="160"/>
    </row>
    <row r="36" spans="10:10" x14ac:dyDescent="0.25">
      <c r="J36" s="161"/>
    </row>
    <row r="37" spans="10:10" x14ac:dyDescent="0.25">
      <c r="J37" s="162"/>
    </row>
  </sheetData>
  <mergeCells count="48">
    <mergeCell ref="O17:O19"/>
    <mergeCell ref="P17:P19"/>
    <mergeCell ref="Q17:Q19"/>
    <mergeCell ref="B23:C23"/>
    <mergeCell ref="E23:F23"/>
    <mergeCell ref="J35:J37"/>
    <mergeCell ref="H17:H19"/>
    <mergeCell ref="I17:I19"/>
    <mergeCell ref="J17:J19"/>
    <mergeCell ref="L17:L19"/>
    <mergeCell ref="M17:M19"/>
    <mergeCell ref="N17:N19"/>
    <mergeCell ref="O13:O15"/>
    <mergeCell ref="P13:P15"/>
    <mergeCell ref="Q13:Q15"/>
    <mergeCell ref="A17:A19"/>
    <mergeCell ref="B17:B19"/>
    <mergeCell ref="C17:C19"/>
    <mergeCell ref="D17:D19"/>
    <mergeCell ref="E17:E19"/>
    <mergeCell ref="F17:F19"/>
    <mergeCell ref="G17:G19"/>
    <mergeCell ref="I13:I15"/>
    <mergeCell ref="J13:J15"/>
    <mergeCell ref="K13:K15"/>
    <mergeCell ref="L13:L15"/>
    <mergeCell ref="M13:M15"/>
    <mergeCell ref="N13:N15"/>
    <mergeCell ref="V11:Y11"/>
    <mergeCell ref="Z11:AA11"/>
    <mergeCell ref="A13:A15"/>
    <mergeCell ref="B13:B15"/>
    <mergeCell ref="C13:C15"/>
    <mergeCell ref="D13:D15"/>
    <mergeCell ref="E13:E15"/>
    <mergeCell ref="F13:F15"/>
    <mergeCell ref="G13:G15"/>
    <mergeCell ref="H13:H15"/>
    <mergeCell ref="B7:S7"/>
    <mergeCell ref="A11:A12"/>
    <mergeCell ref="B11:B12"/>
    <mergeCell ref="C11:C12"/>
    <mergeCell ref="D11:E11"/>
    <mergeCell ref="F11:J11"/>
    <mergeCell ref="K11:L11"/>
    <mergeCell ref="M11:O11"/>
    <mergeCell ref="P11:Q11"/>
    <mergeCell ref="R11:T11"/>
  </mergeCells>
  <pageMargins left="0.70866141732283472" right="0.70866141732283472" top="2.7165354330708662" bottom="0.7480314960629921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Valoración</vt:lpstr>
      <vt:lpstr>DAF </vt:lpstr>
      <vt:lpstr>DEUSE</vt:lpstr>
      <vt:lpstr>SECAD</vt:lpstr>
      <vt:lpstr>'DAF '!Área_de_impresión</vt:lpstr>
      <vt:lpstr>'DAF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VALERIA CARRILLO MILLÁN</cp:lastModifiedBy>
  <cp:lastPrinted>2024-07-24T15:27:01Z</cp:lastPrinted>
  <dcterms:created xsi:type="dcterms:W3CDTF">2019-12-03T15:52:08Z</dcterms:created>
  <dcterms:modified xsi:type="dcterms:W3CDTF">2026-04-27T21:58:13Z</dcterms:modified>
</cp:coreProperties>
</file>