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Valerio\Desktop\RESPALDO\Documents\1 CALIDAD LEI\10 Gestión de Riesgos\MATRICES 2025\"/>
    </mc:Choice>
  </mc:AlternateContent>
  <xr:revisionPtr revIDLastSave="0" documentId="13_ncr:1_{60FD8F63-47CC-4704-8AD9-BF6412E72784}" xr6:coauthVersionLast="47" xr6:coauthVersionMax="47" xr10:uidLastSave="{00000000-0000-0000-0000-000000000000}"/>
  <bookViews>
    <workbookView xWindow="-120" yWindow="-120" windowWidth="29040" windowHeight="15840" activeTab="4" xr2:uid="{00000000-000D-0000-FFFF-FFFF00000000}"/>
  </bookViews>
  <sheets>
    <sheet name="Valoración" sheetId="5" r:id="rId1"/>
    <sheet name="PLA" sheetId="13" r:id="rId2"/>
    <sheet name="SECAD" sheetId="10" r:id="rId3"/>
    <sheet name="DEUSE" sheetId="11" r:id="rId4"/>
    <sheet name="DAF" sheetId="12" r:id="rId5"/>
  </sheets>
  <definedNames>
    <definedName name="_xlnm.Print_Area" localSheetId="4">DAF!$A$1:$S$17</definedName>
    <definedName name="_xlnm.Print_Area" localSheetId="3">DEUSE!$B$1:$T$13</definedName>
    <definedName name="_xlnm.Print_Titles" localSheetId="4">DAF!$11:$12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3" i="13" l="1"/>
  <c r="P19" i="12"/>
  <c r="S17" i="12"/>
  <c r="AM16" i="12"/>
  <c r="AM17" i="12" s="1"/>
  <c r="S16" i="12"/>
  <c r="AN15" i="12"/>
  <c r="AN16" i="12" s="1"/>
  <c r="AN17" i="12" s="1"/>
  <c r="AI13" i="12"/>
  <c r="P37" i="11" l="1"/>
  <c r="P21" i="11"/>
  <c r="P17" i="11"/>
  <c r="P29" i="11"/>
  <c r="P25" i="11"/>
  <c r="P13" i="11" l="1"/>
</calcChain>
</file>

<file path=xl/sharedStrings.xml><?xml version="1.0" encoding="utf-8"?>
<sst xmlns="http://schemas.openxmlformats.org/spreadsheetml/2006/main" count="517" uniqueCount="242">
  <si>
    <t>Clasificación</t>
  </si>
  <si>
    <t>Frecuencia</t>
  </si>
  <si>
    <t>Puntuación</t>
  </si>
  <si>
    <t>Impacto</t>
  </si>
  <si>
    <t>Valoración Riesgo</t>
  </si>
  <si>
    <t>Aplicación Control</t>
  </si>
  <si>
    <t>Periodicidad Control</t>
  </si>
  <si>
    <t>Eficacia Control</t>
  </si>
  <si>
    <t>Valoración Riesgo Residual</t>
  </si>
  <si>
    <t>Interpretación del Riesgo Residual</t>
  </si>
  <si>
    <t>Acciones a seguir</t>
  </si>
  <si>
    <t>Responsable</t>
  </si>
  <si>
    <t>Fecha de Implementación</t>
  </si>
  <si>
    <t>VALORACIÓN DEL RIESGO</t>
  </si>
  <si>
    <t>EFECTIVIDAD DEL CONTROL</t>
  </si>
  <si>
    <t>RIESGO RESIDUAL</t>
  </si>
  <si>
    <t>RIESGO</t>
  </si>
  <si>
    <t>CONTROL</t>
  </si>
  <si>
    <t>Documentado (si/no)</t>
  </si>
  <si>
    <t>IDENTIFICACIÓN Y CLASIFICACIÓN DEL RIESGO</t>
  </si>
  <si>
    <t>Control</t>
  </si>
  <si>
    <t>ACCIONABLES</t>
  </si>
  <si>
    <t>ÁREA:</t>
  </si>
  <si>
    <t>Fecha de identificación</t>
  </si>
  <si>
    <t>ARO-P06-F02</t>
  </si>
  <si>
    <t>Departamento/área</t>
  </si>
  <si>
    <t>MATRIZ DE GESTIÓN DE RIESGOS</t>
  </si>
  <si>
    <t>Núm. Revisión:  2</t>
  </si>
  <si>
    <t>Fecha de revaloración</t>
  </si>
  <si>
    <t>MODERADO
20</t>
  </si>
  <si>
    <t>Preventivo 4</t>
  </si>
  <si>
    <t>Permanente 2</t>
  </si>
  <si>
    <t>Media 3</t>
  </si>
  <si>
    <t>Tolerable</t>
  </si>
  <si>
    <t>Procedimiento/ proceso</t>
  </si>
  <si>
    <t>Media</t>
  </si>
  <si>
    <t>Moderado</t>
  </si>
  <si>
    <t>Alta</t>
  </si>
  <si>
    <t>Que no se encuentren docentes con el perfil requerido para impartir las asiganaturas de especialidad</t>
  </si>
  <si>
    <t xml:space="preserve">Solicitud de perfiles a RH con antelacion 
</t>
  </si>
  <si>
    <t>DIRECTOR DE DIVISIÓN</t>
  </si>
  <si>
    <t>Buscar medios de difusión alternativos</t>
  </si>
  <si>
    <t>DIRECTOR DE DIVISIÓN / RH</t>
  </si>
  <si>
    <t>DIRECTOR DE DIVISIÓN/ SA</t>
  </si>
  <si>
    <t>visitas y convenios para practicas</t>
  </si>
  <si>
    <t>Modalidad dual o alternativas para el desarrollo de actividades fuera de la universidad</t>
  </si>
  <si>
    <t>SECRETARÍA ACADÉMICA</t>
  </si>
  <si>
    <t>Proceso de enseñanza-aprendizaje 8.1 DISTRIBUCIÓN DE CARGAS ACADÉMICAS</t>
  </si>
  <si>
    <t>Proceso de enseñanza-aprendizaje 8.5.1 PRACTICAS DE TALLER</t>
  </si>
  <si>
    <t xml:space="preserve">Revisar y ajustar carga horaria con los perfiles que puedan cubrir las vacantes
</t>
  </si>
  <si>
    <t>3.13 Administración de procesos, ejecución y entrega</t>
  </si>
  <si>
    <t>Alternativas para el desarrollo de practicas de laboratorio y talleres.</t>
  </si>
  <si>
    <t>Se gestionan los perfiles idoneos para la atención de las asignaturas de especialidad.</t>
  </si>
  <si>
    <t>si</t>
  </si>
  <si>
    <t xml:space="preserve">Marzo, julio, octubre, </t>
  </si>
  <si>
    <t>mayo  de cada año</t>
  </si>
  <si>
    <t>abril, agosto, diciembre</t>
  </si>
  <si>
    <t>enero -marzo 2025</t>
  </si>
  <si>
    <t>No se cuenta con un sistema informático que administre la trazabilidad educativa de un estudiante</t>
  </si>
  <si>
    <t>SA</t>
  </si>
  <si>
    <t xml:space="preserve">REGISTRO DE CALIFICACIONES
8.6 </t>
  </si>
  <si>
    <t>importante</t>
  </si>
  <si>
    <t>INACEPTABLE
60</t>
  </si>
  <si>
    <t>Registro manual, drive de calificaciones</t>
  </si>
  <si>
    <t>no</t>
  </si>
  <si>
    <t>baja 2</t>
  </si>
  <si>
    <t>INACEPTABLE</t>
  </si>
  <si>
    <t>Divisiones de carrera</t>
  </si>
  <si>
    <t>Saturación de funciones para los profesores de tiempo completo</t>
  </si>
  <si>
    <t>aumentar la carga para profesores de asignatura</t>
  </si>
  <si>
    <t>Distribución de funciones sustantivas</t>
  </si>
  <si>
    <t>Que no se puedan desarrollar las practicas que marcan los Programas Educativos, por falta de equipo o instalaciones adecuadas</t>
  </si>
  <si>
    <t>Solicitudes a mantenimiento y tickets de servicio para reparación/adecuación de instalaciones</t>
  </si>
  <si>
    <t>planes de mantenimiento y proyectos propios para reparaciones,adecuaciones y mejoras a instalaciones.</t>
  </si>
  <si>
    <t>SOLICITUD DE SISTEMA, Turnar a alta dirección como prioridad institucional</t>
  </si>
  <si>
    <t>solictud de equipamiento, maquinaria e instalaciones para el desarrollo de practicas; asi como solicitudes para reparaciones y mantenimiento de las mismas.</t>
  </si>
  <si>
    <t>TOLERABLE</t>
  </si>
  <si>
    <t>Organización y proyección de funciones con antelación para tener más profesores  de asignatura y no saturar a los PTC</t>
  </si>
  <si>
    <t>inmediato</t>
  </si>
  <si>
    <t>MODERADO 20</t>
  </si>
  <si>
    <t>DIRECCIÓN DE EXTENSIÓN UNIVERSITARIA Y SERVICIOS ESTUDIANTILES</t>
  </si>
  <si>
    <t>SERVICIOS ESCOLARES</t>
  </si>
  <si>
    <t>SEE-INSRE-I01 Inscripción y Reinscripción</t>
  </si>
  <si>
    <t>Que el Certificado de Bachillerato no se pueda validar de forma electrónica ni física</t>
  </si>
  <si>
    <t>3.15 Riesgos profesionales</t>
  </si>
  <si>
    <t>Se realizará la validación de los Certificados Electrónicos de las Instituciones de Educación Media Superior que cuenten con la plataforma de registro y validación.</t>
  </si>
  <si>
    <t>NO</t>
  </si>
  <si>
    <t>Correctivo 3</t>
  </si>
  <si>
    <t>Periodico  3</t>
  </si>
  <si>
    <t xml:space="preserve">Elaborar la Instrucción de Trabajo de Validación de Certificados </t>
  </si>
  <si>
    <t>Jefa de Depto.</t>
  </si>
  <si>
    <t>11 de Octubre 2024</t>
  </si>
  <si>
    <t>Identificar los Certificados de Bachillerato electrónico de los estudiantes de nuevos Ingreso y validarlos</t>
  </si>
  <si>
    <t>Jefa de Depto./Jefe de Oficina / Analista</t>
  </si>
  <si>
    <t xml:space="preserve"> A partir del cero, primero al tercer cuatrimestre.</t>
  </si>
  <si>
    <t>Diferenciar los Certificados de Bachillerato tradicionales,  segmentarlos por Institución Educativa para identificar los que no pudieran ser validados.</t>
  </si>
  <si>
    <t>Fecha:  03 octubre 2024</t>
  </si>
  <si>
    <t>Actividades Culturales y Deportivas</t>
  </si>
  <si>
    <t>ACD-IST-P02 Apertura, inscripción y seguimiento de talleres artístico- culturales y deportivos</t>
  </si>
  <si>
    <t>Niveles altos de deserción  de estudiantes en los talleres culturales y deportivos.</t>
  </si>
  <si>
    <t>3.13 administracion de procesos, ejecucion de entrega</t>
  </si>
  <si>
    <t>Importante 30</t>
  </si>
  <si>
    <t>Se trabaja con informe de estudiantes inscritos cada cuatrimestre y se detecta la deserción en los extracurriculares mensuales por medio de listas de asistencia. </t>
  </si>
  <si>
    <t>SI</t>
  </si>
  <si>
    <t>Preventivo 3</t>
  </si>
  <si>
    <t>Permanente2</t>
  </si>
  <si>
    <t>MEDIA 3</t>
  </si>
  <si>
    <t>MODERADO</t>
  </si>
  <si>
    <t>Se aplicará encuesta de deserción cada mes al recibir las listas por parte del docente.</t>
  </si>
  <si>
    <t>César Ismael Martín de la Vega.</t>
  </si>
  <si>
    <t>Se realizará el análisis de los resultados obtenidos por parte del área de cultura y deporte para determinar el taller de mayor deserción y los motivos.</t>
  </si>
  <si>
    <t>Se tomarán acciones particulares dependiendo del análisis.</t>
  </si>
  <si>
    <t>Subdirección de Informática</t>
  </si>
  <si>
    <t>LAC-MEC-PO2 Mantenimiento Preventivo de Equipo de Cómputo</t>
  </si>
  <si>
    <t>Vencimiento de licencias (antivirus) y afectacion a los sitemas operativos de los equipos de computo de toda la Universidad</t>
  </si>
  <si>
    <t>3.13 Administración de procesos, ejecución y entrega.</t>
  </si>
  <si>
    <t>Moderado 20</t>
  </si>
  <si>
    <t xml:space="preserve">Calendario de renovaciones de licencias, implementar un sistema de monitoreo y alertas automáticas </t>
  </si>
  <si>
    <t>Renovación inmediata de las licencias.</t>
  </si>
  <si>
    <t>Ruben Montiel</t>
  </si>
  <si>
    <t>Implementar medidas de seguridad.</t>
  </si>
  <si>
    <t>Evaluación y refuerzo de la politica de seguridad.</t>
  </si>
  <si>
    <t>Servicios Bibliotecarios</t>
  </si>
  <si>
    <t>SEB-DBI-P03 DESCARTE BIBLIOGRÁFICO</t>
  </si>
  <si>
    <t>Que el espacio en estantería para albergar las nuevas adquisiciones actualizadas sea insuficiente</t>
  </si>
  <si>
    <t>Baja</t>
  </si>
  <si>
    <t>Leve</t>
  </si>
  <si>
    <t>Aceptable    5</t>
  </si>
  <si>
    <t xml:space="preserve">Se analizan los libros que ya están vigentes para nuestros estudiantes y se buscan otras instituciones para poder donarlos. </t>
  </si>
  <si>
    <t>Si</t>
  </si>
  <si>
    <t>Preventivo</t>
  </si>
  <si>
    <t>Ocasional</t>
  </si>
  <si>
    <t>Baja 2</t>
  </si>
  <si>
    <t>Aceptable</t>
  </si>
  <si>
    <t xml:space="preserve">Adaptar más estanterias en la colección </t>
  </si>
  <si>
    <t>Departamento de Servicios Bibliotecarios</t>
  </si>
  <si>
    <t>mayo-agosto 2024</t>
  </si>
  <si>
    <t>Realizar el descarte del acervo bibliográfico que se encuentre  mutilado o dañados y que sea más costoso la reparación, material  infectado con moho o algún otro tipo de hongo que ponga en peligro al resto de colección.</t>
  </si>
  <si>
    <t>septiembre-diciembre 2024</t>
  </si>
  <si>
    <t>Realizar la donación de libros que se encuentren desactualizados o que no cumplan con el perfil de los planes de estudio de los programas educativos de la Universidad.</t>
  </si>
  <si>
    <t>enero-abril             2024</t>
  </si>
  <si>
    <t>SEB-SMB-P02 DONACIÓN Y/O COMPRA DE
MATERIAL BIBLIOGRÁFICO</t>
  </si>
  <si>
    <t>Que exista atraso en el proceso de clafisicación y catalogación de los libros comprados y/o donados</t>
  </si>
  <si>
    <t>Moderado   20</t>
  </si>
  <si>
    <t>INEXISTENTE</t>
  </si>
  <si>
    <t>No</t>
  </si>
  <si>
    <t>Inexistente</t>
  </si>
  <si>
    <t>no aplica</t>
  </si>
  <si>
    <t>Inexistente 1</t>
  </si>
  <si>
    <t>Importante</t>
  </si>
  <si>
    <t>Capacitar al personal referente a la catalogación de los libros comprados/donados</t>
  </si>
  <si>
    <t>Realizar un procedimiento para el puesto que se encarga de la clasificación y catalogación.</t>
  </si>
  <si>
    <t>Contar con un listado del material donado por las direcciones y/o usuarios para dar seguimiento a las altas.</t>
  </si>
  <si>
    <t xml:space="preserve">SEB-SPE-P01
 SERVICIO DE PRÉSTAMO EXTERNO Y
DEVOLUCIÓN DE MATERIAL
BIBLIOGRÁFICO
</t>
  </si>
  <si>
    <t>Que los estudiantes no entreguen los libros en tiempo y forma, generando multas altas para los usuarios</t>
  </si>
  <si>
    <t>Moderado  15</t>
  </si>
  <si>
    <t>Se realizan pláticas a todos los estudiantes de nuevo ingreso para informar sobre los servicios de la Biblioteca, de igual forma, se les da a conocer el funcionamiento de Koha, donde podrán estár al pendiente de las fechas de entrega y de posibles multas generadas.</t>
  </si>
  <si>
    <t xml:space="preserve">Permanente </t>
  </si>
  <si>
    <t>Media       3</t>
  </si>
  <si>
    <t>Cambiar el sistema (software) del préstamo por uno más interactivo y que el usuario pueda ver su historial y multas</t>
  </si>
  <si>
    <t>Dar seguimiento por correo a los usuarios que cuenten con una multa alta</t>
  </si>
  <si>
    <t>Programar el sistema para un limite de multa</t>
  </si>
  <si>
    <t>MATRIZ DE GESTIÓN DE RIESGOS DEL SISTEMA DE GESTIÓN DE CALIDAD</t>
  </si>
  <si>
    <t>DIRECCIÓN DE ADMINISTRACIÓN Y FINANZAS</t>
  </si>
  <si>
    <t xml:space="preserve">FECHA DE IDENTIFICACIÓN: </t>
  </si>
  <si>
    <t>03 DE OCTUBRE DE 2024</t>
  </si>
  <si>
    <t xml:space="preserve">FECHA DE RE VALORACIÓN: </t>
  </si>
  <si>
    <t>03 de octubre del 2024</t>
  </si>
  <si>
    <t>AÑO 2024</t>
  </si>
  <si>
    <t>FECHA DE RE VALORACIÓN:  04 NOVIEMBRE  2024</t>
  </si>
  <si>
    <t>Departamento</t>
  </si>
  <si>
    <t>Procedimiento</t>
  </si>
  <si>
    <t>AVANCE</t>
  </si>
  <si>
    <t>OBSERVACIONES</t>
  </si>
  <si>
    <t>AVANCE TOTAL</t>
  </si>
  <si>
    <t>OBS</t>
  </si>
  <si>
    <t>ESTATUS</t>
  </si>
  <si>
    <t>Comentario</t>
  </si>
  <si>
    <t>1ER. CUATRIMESTRE</t>
  </si>
  <si>
    <t>2o. CUATRIMESTRE</t>
  </si>
  <si>
    <t>3ER. CUATRIMESTRE</t>
  </si>
  <si>
    <t>Comentarios</t>
  </si>
  <si>
    <t>Observaciones</t>
  </si>
  <si>
    <t>Mantenimiento</t>
  </si>
  <si>
    <t>MSG-PEC-P01</t>
  </si>
  <si>
    <t>Retraso en la entrega de materia prima por parte del departamento de recursos materiales para la ejecución del programa de mantenimiento.</t>
  </si>
  <si>
    <t>3.14 Interrupción de las actividades y problemas del sistema.</t>
  </si>
  <si>
    <t>Catastrófico</t>
  </si>
  <si>
    <t>Inaceptable 60</t>
  </si>
  <si>
    <t>Mantener un stock de material</t>
  </si>
  <si>
    <t>Permanente 3</t>
  </si>
  <si>
    <t>Realizar licitación de material, en el mes de enero de 2020.</t>
  </si>
  <si>
    <t>Rec. Materiales y Mantenimiento</t>
  </si>
  <si>
    <t>Realizado 100%</t>
  </si>
  <si>
    <t> Se está llevando  a cabo en el mes de marzo, ya que se programó en este mes por cuestión de presupuesto</t>
  </si>
  <si>
    <t>Por cuestiones de la pandemia COVID 19, no estamos dando la atención 100%, puesto que por el momento no se permiten eventos masivos. Las indicaciones de la gobernatura ya se empezara a a atender normalmente, por lo tanto no encontramos factores que podamos mitigar. Por lo tanto en cuanto se reanuden las  actividades presenciales, pondriamos en practicas nuevas actividades de prevención, que sobre la marcha se vendrian ejecutando.</t>
  </si>
  <si>
    <t xml:space="preserve">Se está llevando  a cabo en el mes de junio, ya que se programó en este mes por cuestión de presupuesto
(Le comento que al día de hoy los trabajos ya iniciaron)
</t>
  </si>
  <si>
    <t xml:space="preserve"> Detectivo 2</t>
  </si>
  <si>
    <t>Ocasional 1</t>
  </si>
  <si>
    <t>Se solicitara una tarjeta de Debito al Departamento de Manenimiento para realizar las compras directas,  para solventar  algunas actividades de emergencia.</t>
  </si>
  <si>
    <t>Lic. Paola Rios Rodriguez, Encargado del departamento de mantenimiento y servicios generales y Sergio Sanchez Perez, Coordinador</t>
  </si>
  <si>
    <t>Se realizara reunion de trabajo con el área de Recursos Materiales, para solicitar la atencion prioritaria de los productos y/o servicios de los mantenimientos correctivos que requieren un monto  mayor.</t>
  </si>
  <si>
    <t>Incumplimiento del programa de mantenimiento por atención a eventos múltiples</t>
  </si>
  <si>
    <t>Dar atención a 2 o 3 eventos por día</t>
  </si>
  <si>
    <t xml:space="preserve">Gestionar con DEUSE un monto macximo de eventos por dia. </t>
  </si>
  <si>
    <t>Jefe del Departamento de Mantenimiento</t>
  </si>
  <si>
    <t> Se gestionó el cambio de personal, que estaba asignado  área de gastronomía, para anexarse a nuestra plantilla laboral de mantenimiento</t>
  </si>
  <si>
    <t>inexistente 1</t>
  </si>
  <si>
    <t>Actualmente se da atención  las ordenes  de servicios generales con una plantilla de personal operativo (7), (4 choferes), y ( 3 de personal administrativo) y estos mismos son los que realizan el mantenimiento preventivo y correctivo, no es suficiente para cubrir las ordenes de evento y de mantenimiento al mismo tiempo, por lo que va  gestionar con el área de Actividades Culturales y Deportivas que sean 3 eventos maximos por dia .</t>
  </si>
  <si>
    <t xml:space="preserve">Incumplimiento del programa de mantenimiento por actividades de traslado </t>
  </si>
  <si>
    <t>Da atención a 2 visitas al día</t>
  </si>
  <si>
    <t>Gestionar con recursos humanos personal para la atención de servicios generales</t>
  </si>
  <si>
    <t>inexistente 2</t>
  </si>
  <si>
    <t>Actualmente se da atención a los traslados con una plantilla de  4 choferes, sin embargo por el incremento de salidas solicitadas de la diversas áreas se llegan a saturar los horarios, derivado a esto el departamento de mantenimiento ha tenido que realizar el cambio de horario de los choferes ocasionando que se les deban días. Derivado a ello, se gestionara con el departamento de recursos humanos el aumento de la plantilla.</t>
  </si>
  <si>
    <t>RECURSOS MATERIALES</t>
  </si>
  <si>
    <r>
      <t xml:space="preserve">REM-ASB-P05 </t>
    </r>
    <r>
      <rPr>
        <sz val="9"/>
        <color theme="1"/>
        <rFont val="Calibri"/>
        <family val="2"/>
        <scheme val="minor"/>
      </rPr>
      <t>Almacenamiento y suministro de bienes muebles y materiales de consumo</t>
    </r>
  </si>
  <si>
    <t>Falta de revisión de los consumibles que por razones de caducidad, merma o por ser obsoletos y/o no tengan movimiento, deban darse de baja.</t>
  </si>
  <si>
    <t>3.13 Administración de procesos</t>
  </si>
  <si>
    <t>Se realizará una revisión física de los bienes al menos una vez al año</t>
  </si>
  <si>
    <t>Realizar revisión física de los consumibles existentes en el inventario del almacén, para identificar en su caso, los que se darán de baja por razones de caducidad, merma o por ser obsoletos y/o no tengan movimiento.</t>
  </si>
  <si>
    <t>Jefe de Almacén</t>
  </si>
  <si>
    <t>15 de noviembre 2024</t>
  </si>
  <si>
    <t>Solicitar a la DAF la autorización para llevar a cabo la baja de consumibles</t>
  </si>
  <si>
    <t>Jefe de Recursos Materiales</t>
  </si>
  <si>
    <t>30 de noviembre 2024</t>
  </si>
  <si>
    <t>Realizar el proceso de baja de los consumibles y actualizar el inventario del almacén</t>
  </si>
  <si>
    <t>10 de diciembre 2024</t>
  </si>
  <si>
    <t>DIRECCIÓN DE PLANEACIÓN</t>
  </si>
  <si>
    <t>Coordinación de Calidad</t>
  </si>
  <si>
    <t>Estratégico: Sistema de Gestión de Calidad</t>
  </si>
  <si>
    <t>Atraso o pérdida de la certificación en la norma ISO 9001:2015</t>
  </si>
  <si>
    <t>3.2 Pérdida de imagen pública</t>
  </si>
  <si>
    <t>Se notifica vía correo electrónico al responsble y director/a del área los incumplimientos al SGC.</t>
  </si>
  <si>
    <t>Detectivo 2</t>
  </si>
  <si>
    <t>Periódico 3</t>
  </si>
  <si>
    <t>Acercamiento con las áreas con mayor atraso y seguimiento puntual.</t>
  </si>
  <si>
    <t>21 de octubre 2024</t>
  </si>
  <si>
    <t>Actualización del procedimiento de acciones correctivas para indicar tiempos de entrega</t>
  </si>
  <si>
    <t>30 de octubre 2024</t>
  </si>
  <si>
    <t>Reuniones con comité de calidad para actualización del Manual de Calidad</t>
  </si>
  <si>
    <t>04 de noviembre 2024</t>
  </si>
  <si>
    <t>Valeria Carrillo  Coord. De Calidad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</si>
</sst>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b/>
      <sz val="11"/>
      <color theme="1"/>
      <name val="Calibri"/>
      <family val="2"/>
      <scheme val="minor"/>
    </font>
    <font>
      <b/>
      <sz val="18"/>
      <color rgb="FF002060"/>
      <name val="Calibri"/>
      <family val="2"/>
      <scheme val="minor"/>
    </font>
    <font>
      <sz val="11"/>
      <color rgb="FF000000"/>
      <name val="Calibri"/>
      <family val="2"/>
      <scheme val="minor"/>
    </font>
    <font>
      <sz val="11"/>
      <color theme="1"/>
      <name val="Calibri"/>
      <family val="2"/>
      <scheme val="minor"/>
    </font>
    <font>
      <sz val="12"/>
      <color rgb="FF000000"/>
      <name val="Calibri"/>
      <family val="2"/>
      <scheme val="minor"/>
    </font>
    <font>
      <b/>
      <sz val="9"/>
      <color theme="1"/>
      <name val="Calibri"/>
      <family val="2"/>
      <scheme val="minor"/>
    </font>
    <font>
      <sz val="11"/>
      <color rgb="FF000000"/>
      <name val="Calibri"/>
      <family val="2"/>
    </font>
    <font>
      <sz val="9"/>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rgb="FF00B0F0"/>
        <bgColor indexed="64"/>
      </patternFill>
    </fill>
    <fill>
      <patternFill patternType="solid">
        <fgColor theme="4" tint="0.79998168889431442"/>
        <bgColor indexed="64"/>
      </patternFill>
    </fill>
    <fill>
      <patternFill patternType="solid">
        <fgColor rgb="FFC39BE1"/>
        <bgColor indexed="64"/>
      </patternFill>
    </fill>
    <fill>
      <patternFill patternType="solid">
        <fgColor theme="5" tint="0.39997558519241921"/>
        <bgColor indexed="64"/>
      </patternFill>
    </fill>
    <fill>
      <patternFill patternType="solid">
        <fgColor rgb="FF00FFFF"/>
        <bgColor indexed="64"/>
      </patternFill>
    </fill>
    <fill>
      <patternFill patternType="solid">
        <fgColor rgb="FFFFFF00"/>
        <bgColor indexed="64"/>
      </patternFill>
    </fill>
    <fill>
      <patternFill patternType="solid">
        <fgColor rgb="FFFFFFFF"/>
        <bgColor rgb="FF000000"/>
      </patternFill>
    </fill>
    <fill>
      <patternFill patternType="solid">
        <fgColor rgb="FFFF0000"/>
        <bgColor indexed="64"/>
      </patternFill>
    </fill>
    <fill>
      <patternFill patternType="solid">
        <fgColor theme="7" tint="0.79998168889431442"/>
        <bgColor indexed="64"/>
      </patternFill>
    </fill>
    <fill>
      <patternFill patternType="solid">
        <fgColor rgb="FFFFFFFF"/>
        <bgColor indexed="64"/>
      </patternFill>
    </fill>
    <fill>
      <patternFill patternType="solid">
        <fgColor rgb="FF00FF00"/>
        <bgColor indexed="64"/>
      </patternFill>
    </fill>
    <fill>
      <patternFill patternType="solid">
        <fgColor theme="9" tint="0.79998168889431442"/>
        <bgColor indexed="64"/>
      </patternFill>
    </fill>
    <fill>
      <patternFill patternType="solid">
        <fgColor rgb="FF92D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9" fontId="7" fillId="0" borderId="0" applyFont="0" applyFill="0" applyBorder="0" applyAlignment="0" applyProtection="0"/>
  </cellStyleXfs>
  <cellXfs count="157">
    <xf numFmtId="0" fontId="0" fillId="0" borderId="0" xfId="0"/>
    <xf numFmtId="0" fontId="0" fillId="0" borderId="0" xfId="0" applyAlignment="1">
      <alignment vertical="center" wrapText="1"/>
    </xf>
    <xf numFmtId="0" fontId="4" fillId="0" borderId="0" xfId="0" applyFont="1"/>
    <xf numFmtId="0" fontId="4" fillId="0" borderId="3" xfId="0" applyFont="1" applyBorder="1"/>
    <xf numFmtId="0" fontId="0" fillId="0" borderId="3" xfId="0" applyBorder="1"/>
    <xf numFmtId="0" fontId="0" fillId="0" borderId="0" xfId="0" applyAlignment="1">
      <alignment horizontal="center" vertical="center"/>
    </xf>
    <xf numFmtId="0" fontId="2" fillId="0" borderId="0" xfId="0" applyFont="1" applyAlignment="1">
      <alignment vertical="center"/>
    </xf>
    <xf numFmtId="0" fontId="0" fillId="0" borderId="1" xfId="0" applyBorder="1"/>
    <xf numFmtId="0" fontId="0" fillId="0" borderId="1" xfId="0" applyBorder="1" applyAlignment="1">
      <alignment horizontal="center" vertical="center" wrapText="1"/>
    </xf>
    <xf numFmtId="0" fontId="0" fillId="5" borderId="0" xfId="0" applyFill="1"/>
    <xf numFmtId="0" fontId="1" fillId="5" borderId="1" xfId="0" applyFont="1" applyFill="1" applyBorder="1" applyAlignment="1">
      <alignment horizontal="center" vertical="center" wrapText="1"/>
    </xf>
    <xf numFmtId="0" fontId="5" fillId="0" borderId="0" xfId="0" applyFont="1"/>
    <xf numFmtId="0" fontId="0" fillId="0" borderId="0" xfId="0" applyAlignment="1">
      <alignment horizontal="center"/>
    </xf>
    <xf numFmtId="0" fontId="0" fillId="0" borderId="1" xfId="0" applyBorder="1" applyAlignment="1">
      <alignment wrapText="1"/>
    </xf>
    <xf numFmtId="0" fontId="6" fillId="0" borderId="1" xfId="0" applyFont="1" applyBorder="1" applyAlignment="1">
      <alignment horizontal="center" vertical="center" wrapText="1"/>
    </xf>
    <xf numFmtId="0" fontId="6" fillId="0" borderId="0" xfId="0" applyFont="1"/>
    <xf numFmtId="0" fontId="0" fillId="2" borderId="1" xfId="0" applyFill="1" applyBorder="1" applyAlignment="1">
      <alignment horizontal="center" vertical="center"/>
    </xf>
    <xf numFmtId="0" fontId="0" fillId="0" borderId="1" xfId="0" applyBorder="1" applyAlignment="1">
      <alignment vertical="center"/>
    </xf>
    <xf numFmtId="9"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vertical="center" wrapText="1"/>
    </xf>
    <xf numFmtId="0" fontId="0" fillId="11" borderId="1" xfId="0" applyFill="1" applyBorder="1"/>
    <xf numFmtId="0" fontId="0" fillId="2" borderId="6" xfId="0" applyFill="1" applyBorder="1" applyAlignment="1">
      <alignment horizontal="center" vertical="center" wrapText="1"/>
    </xf>
    <xf numFmtId="2" fontId="0" fillId="2" borderId="6" xfId="0" applyNumberFormat="1" applyFill="1" applyBorder="1" applyAlignment="1">
      <alignment horizontal="center" vertical="center" wrapText="1"/>
    </xf>
    <xf numFmtId="0" fontId="0" fillId="9" borderId="6" xfId="0" applyFill="1" applyBorder="1" applyAlignment="1">
      <alignment horizontal="center" vertical="center" wrapText="1"/>
    </xf>
    <xf numFmtId="0" fontId="0" fillId="2" borderId="6" xfId="0" applyFill="1" applyBorder="1" applyAlignment="1">
      <alignment horizontal="center" vertical="center"/>
    </xf>
    <xf numFmtId="0" fontId="0" fillId="8" borderId="6" xfId="0" applyFill="1" applyBorder="1" applyAlignment="1">
      <alignment horizontal="center" vertical="center" wrapText="1"/>
    </xf>
    <xf numFmtId="15" fontId="0" fillId="0" borderId="6" xfId="0" applyNumberFormat="1" applyBorder="1" applyAlignment="1">
      <alignment horizontal="center" vertical="center"/>
    </xf>
    <xf numFmtId="0" fontId="0" fillId="0" borderId="6" xfId="0" applyBorder="1" applyAlignment="1">
      <alignment horizontal="center" vertical="center" wrapText="1"/>
    </xf>
    <xf numFmtId="0" fontId="6" fillId="10"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0" fillId="0" borderId="6" xfId="0" applyBorder="1" applyAlignment="1">
      <alignment horizontal="center" vertical="center" wrapText="1"/>
    </xf>
    <xf numFmtId="0" fontId="6" fillId="10"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11" borderId="1" xfId="0" applyFill="1" applyBorder="1" applyAlignment="1">
      <alignment horizontal="center" vertical="center" wrapText="1"/>
    </xf>
    <xf numFmtId="17"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2" fontId="0" fillId="2" borderId="4" xfId="0" applyNumberFormat="1" applyFill="1" applyBorder="1" applyAlignment="1">
      <alignment horizontal="center" vertical="center" wrapText="1"/>
    </xf>
    <xf numFmtId="2" fontId="0" fillId="2" borderId="5" xfId="0" applyNumberFormat="1" applyFill="1" applyBorder="1" applyAlignment="1">
      <alignment horizontal="center" vertical="center" wrapText="1"/>
    </xf>
    <xf numFmtId="2" fontId="0" fillId="2" borderId="6" xfId="0" applyNumberFormat="1" applyFill="1" applyBorder="1" applyAlignment="1">
      <alignment horizontal="center" vertical="center" wrapText="1"/>
    </xf>
    <xf numFmtId="0" fontId="0" fillId="9" borderId="4" xfId="0" applyFill="1" applyBorder="1" applyAlignment="1">
      <alignment horizontal="center" vertical="center" wrapText="1"/>
    </xf>
    <xf numFmtId="0" fontId="0" fillId="9" borderId="5" xfId="0" applyFill="1" applyBorder="1" applyAlignment="1">
      <alignment horizontal="center" vertical="center" wrapText="1"/>
    </xf>
    <xf numFmtId="0" fontId="0" fillId="9" borderId="6" xfId="0" applyFill="1" applyBorder="1" applyAlignment="1">
      <alignment horizontal="center" vertical="center"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0" borderId="1" xfId="0" applyBorder="1" applyAlignment="1">
      <alignment horizontal="left"/>
    </xf>
    <xf numFmtId="0" fontId="0" fillId="0" borderId="1" xfId="0" applyBorder="1" applyAlignment="1">
      <alignment horizontal="right"/>
    </xf>
    <xf numFmtId="0" fontId="0" fillId="8" borderId="4" xfId="0" applyFill="1" applyBorder="1" applyAlignment="1">
      <alignment horizontal="center" vertical="center" wrapText="1"/>
    </xf>
    <xf numFmtId="0" fontId="0" fillId="8" borderId="5" xfId="0" applyFill="1" applyBorder="1" applyAlignment="1">
      <alignment horizontal="center" vertical="center" wrapText="1"/>
    </xf>
    <xf numFmtId="0" fontId="0" fillId="8" borderId="6" xfId="0" applyFill="1" applyBorder="1" applyAlignment="1">
      <alignment horizontal="center" vertical="center" wrapText="1"/>
    </xf>
    <xf numFmtId="0" fontId="6" fillId="10" borderId="1" xfId="0" applyFont="1" applyFill="1" applyBorder="1" applyAlignment="1">
      <alignment horizontal="center" vertical="center" wrapText="1"/>
    </xf>
    <xf numFmtId="15" fontId="0" fillId="0" borderId="4" xfId="0" applyNumberFormat="1" applyBorder="1" applyAlignment="1">
      <alignment horizontal="center" vertical="center"/>
    </xf>
    <xf numFmtId="15" fontId="0" fillId="0" borderId="5" xfId="0" applyNumberFormat="1" applyBorder="1" applyAlignment="1">
      <alignment horizontal="center" vertical="center"/>
    </xf>
    <xf numFmtId="15" fontId="0" fillId="0" borderId="6" xfId="0" applyNumberFormat="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3" fillId="3" borderId="0" xfId="0" applyFont="1" applyFill="1" applyAlignment="1">
      <alignment horizontal="center" vertical="center"/>
    </xf>
    <xf numFmtId="0" fontId="3" fillId="3" borderId="7" xfId="0" applyFont="1" applyFill="1" applyBorder="1" applyAlignment="1">
      <alignment horizontal="center" vertical="center"/>
    </xf>
    <xf numFmtId="0" fontId="3" fillId="4" borderId="1" xfId="0" applyFont="1" applyFill="1" applyBorder="1" applyAlignment="1">
      <alignment horizontal="center" vertical="center"/>
    </xf>
    <xf numFmtId="0" fontId="5" fillId="0" borderId="0" xfId="0" applyFont="1" applyAlignment="1">
      <alignment horizontal="center"/>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7" borderId="1" xfId="0" applyFont="1" applyFill="1" applyBorder="1" applyAlignment="1">
      <alignment horizontal="center" vertical="center"/>
    </xf>
    <xf numFmtId="0" fontId="3" fillId="7" borderId="1" xfId="0" applyFont="1" applyFill="1" applyBorder="1" applyAlignment="1">
      <alignment horizontal="center" vertical="center"/>
    </xf>
    <xf numFmtId="0" fontId="1"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6" borderId="1" xfId="0" applyFont="1" applyFill="1" applyBorder="1" applyAlignment="1">
      <alignment horizontal="center" vertical="center"/>
    </xf>
    <xf numFmtId="0" fontId="0" fillId="0" borderId="4" xfId="0" applyBorder="1" applyAlignment="1">
      <alignment horizontal="center" vertical="center"/>
    </xf>
    <xf numFmtId="16" fontId="0" fillId="0" borderId="1" xfId="0" applyNumberForma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15" fontId="8" fillId="0" borderId="1" xfId="0" applyNumberFormat="1" applyFont="1" applyBorder="1" applyAlignment="1">
      <alignment horizontal="center" vertical="center"/>
    </xf>
    <xf numFmtId="0" fontId="8" fillId="1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13" borderId="1" xfId="0" applyFont="1" applyFill="1" applyBorder="1" applyAlignment="1">
      <alignment horizontal="center" vertical="center" wrapText="1"/>
    </xf>
    <xf numFmtId="0" fontId="8" fillId="13" borderId="1" xfId="0" applyFont="1" applyFill="1" applyBorder="1" applyAlignment="1">
      <alignment horizontal="center" vertical="center"/>
    </xf>
    <xf numFmtId="0" fontId="8" fillId="14" borderId="1"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15" fontId="0" fillId="13" borderId="1" xfId="0" applyNumberFormat="1" applyFill="1" applyBorder="1" applyAlignment="1">
      <alignment horizontal="center" vertical="center"/>
    </xf>
    <xf numFmtId="0" fontId="8" fillId="10"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2" fontId="8" fillId="10" borderId="1" xfId="0" applyNumberFormat="1"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0" borderId="1" xfId="0" applyFont="1" applyBorder="1" applyAlignment="1">
      <alignment horizontal="left" vertical="center" wrapText="1"/>
    </xf>
    <xf numFmtId="14" fontId="8" fillId="0" borderId="1" xfId="0" applyNumberFormat="1" applyFont="1" applyBorder="1" applyAlignment="1">
      <alignment horizontal="center" vertical="center" wrapText="1"/>
    </xf>
    <xf numFmtId="0" fontId="8" fillId="0" borderId="4" xfId="0" applyFont="1" applyBorder="1" applyAlignment="1">
      <alignment horizontal="left" vertical="center" wrapText="1"/>
    </xf>
    <xf numFmtId="0" fontId="8" fillId="0" borderId="4" xfId="0" applyFont="1" applyBorder="1" applyAlignment="1">
      <alignment vertical="center" wrapText="1"/>
    </xf>
    <xf numFmtId="14" fontId="8" fillId="0" borderId="4" xfId="0" applyNumberFormat="1" applyFont="1" applyBorder="1" applyAlignment="1">
      <alignment horizontal="center" vertical="center" wrapText="1"/>
    </xf>
    <xf numFmtId="0" fontId="1" fillId="5" borderId="4" xfId="0" applyFont="1" applyFill="1" applyBorder="1" applyAlignment="1">
      <alignment horizontal="center" vertical="center" wrapText="1"/>
    </xf>
    <xf numFmtId="0" fontId="1" fillId="5" borderId="8" xfId="0" applyFont="1" applyFill="1" applyBorder="1" applyAlignment="1">
      <alignment horizontal="center" vertical="center" wrapText="1"/>
    </xf>
    <xf numFmtId="15" fontId="0" fillId="12" borderId="9" xfId="0" applyNumberFormat="1" applyFill="1" applyBorder="1" applyAlignment="1">
      <alignment horizontal="center" vertical="center"/>
    </xf>
    <xf numFmtId="0" fontId="0" fillId="2" borderId="1" xfId="0" applyFill="1" applyBorder="1" applyAlignment="1">
      <alignment horizontal="center" vertical="center" wrapText="1"/>
    </xf>
    <xf numFmtId="0" fontId="0" fillId="15" borderId="4" xfId="0" applyFill="1" applyBorder="1" applyAlignment="1">
      <alignment horizontal="center" vertical="center" wrapText="1"/>
    </xf>
    <xf numFmtId="0" fontId="0" fillId="2" borderId="1" xfId="0" applyFill="1" applyBorder="1" applyAlignment="1">
      <alignment horizontal="center" vertical="center" wrapText="1"/>
    </xf>
    <xf numFmtId="0" fontId="0" fillId="12" borderId="10" xfId="0" applyFill="1" applyBorder="1" applyAlignment="1">
      <alignment horizontal="center" vertical="center"/>
    </xf>
    <xf numFmtId="0" fontId="0" fillId="15" borderId="5" xfId="0" applyFill="1" applyBorder="1" applyAlignment="1">
      <alignment horizontal="center" vertical="center" wrapText="1"/>
    </xf>
    <xf numFmtId="0" fontId="0" fillId="15" borderId="6" xfId="0" applyFill="1" applyBorder="1" applyAlignment="1">
      <alignment horizontal="center" vertical="center" wrapText="1"/>
    </xf>
    <xf numFmtId="15"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9" borderId="1" xfId="0" applyFill="1" applyBorder="1" applyAlignment="1">
      <alignment horizontal="center" vertical="center" wrapText="1"/>
    </xf>
    <xf numFmtId="0" fontId="0" fillId="2" borderId="1" xfId="0" applyFill="1" applyBorder="1" applyAlignment="1">
      <alignment horizontal="center" vertical="center"/>
    </xf>
    <xf numFmtId="0" fontId="0" fillId="14" borderId="1" xfId="0" applyFill="1" applyBorder="1" applyAlignment="1">
      <alignment horizontal="center" vertic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0" fillId="0" borderId="6" xfId="0" applyBorder="1" applyAlignment="1">
      <alignment horizontal="center" vertical="center"/>
    </xf>
    <xf numFmtId="0" fontId="4" fillId="0" borderId="3" xfId="0" applyFont="1" applyBorder="1" applyAlignment="1">
      <alignment horizontal="center" vertical="center" wrapText="1"/>
    </xf>
    <xf numFmtId="0" fontId="4" fillId="0" borderId="0" xfId="0" applyFont="1" applyAlignment="1">
      <alignment horizontal="center"/>
    </xf>
    <xf numFmtId="0" fontId="0" fillId="0" borderId="0" xfId="0" applyAlignment="1">
      <alignment horizontal="center" vertical="center" wrapText="1"/>
    </xf>
    <xf numFmtId="0" fontId="1" fillId="7" borderId="1" xfId="0" applyFont="1" applyFill="1" applyBorder="1" applyAlignment="1">
      <alignment horizontal="center"/>
    </xf>
    <xf numFmtId="0" fontId="3" fillId="7" borderId="1" xfId="0" applyFont="1" applyFill="1" applyBorder="1" applyAlignment="1">
      <alignment horizontal="center"/>
    </xf>
    <xf numFmtId="0" fontId="1" fillId="3" borderId="1" xfId="0" applyFont="1" applyFill="1" applyBorder="1" applyAlignment="1">
      <alignment horizontal="center"/>
    </xf>
    <xf numFmtId="0" fontId="3" fillId="3" borderId="2"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4" borderId="1" xfId="0" applyFont="1" applyFill="1" applyBorder="1" applyAlignment="1">
      <alignment horizontal="center"/>
    </xf>
    <xf numFmtId="0" fontId="3" fillId="6" borderId="1" xfId="0" applyFont="1" applyFill="1" applyBorder="1" applyAlignment="1">
      <alignment horizontal="center"/>
    </xf>
    <xf numFmtId="0" fontId="2" fillId="0" borderId="0" xfId="0" applyFont="1"/>
    <xf numFmtId="0" fontId="1" fillId="16" borderId="1" xfId="0" applyFont="1" applyFill="1" applyBorder="1" applyAlignment="1">
      <alignment horizontal="center"/>
    </xf>
    <xf numFmtId="0" fontId="1" fillId="16" borderId="1" xfId="0" applyFont="1" applyFill="1" applyBorder="1" applyAlignment="1">
      <alignment horizontal="center" vertical="center"/>
    </xf>
    <xf numFmtId="0" fontId="1" fillId="16" borderId="13" xfId="0" applyFont="1" applyFill="1" applyBorder="1" applyAlignment="1">
      <alignment horizontal="center" vertical="center" wrapText="1"/>
    </xf>
    <xf numFmtId="0" fontId="1" fillId="16" borderId="3" xfId="0" applyFont="1" applyFill="1" applyBorder="1" applyAlignment="1">
      <alignment horizontal="center" vertical="center" wrapText="1"/>
    </xf>
    <xf numFmtId="0" fontId="1" fillId="16" borderId="2" xfId="0" applyFont="1" applyFill="1" applyBorder="1" applyAlignment="1">
      <alignment horizontal="center"/>
    </xf>
    <xf numFmtId="0" fontId="1" fillId="5" borderId="14"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0" fillId="11" borderId="4" xfId="0" applyFill="1" applyBorder="1" applyAlignment="1">
      <alignment horizontal="center" vertical="center" wrapText="1"/>
    </xf>
    <xf numFmtId="14" fontId="0" fillId="12" borderId="4" xfId="0" applyNumberFormat="1" applyFill="1" applyBorder="1" applyAlignment="1">
      <alignment horizontal="center" vertical="center" wrapText="1"/>
    </xf>
    <xf numFmtId="0" fontId="0" fillId="0" borderId="0" xfId="0" applyAlignment="1">
      <alignment vertical="center"/>
    </xf>
    <xf numFmtId="0" fontId="10" fillId="0" borderId="1" xfId="0" applyFont="1" applyBorder="1" applyAlignment="1">
      <alignment horizontal="center" vertical="center" wrapText="1"/>
    </xf>
    <xf numFmtId="9" fontId="0" fillId="0" borderId="1" xfId="1" applyFont="1" applyBorder="1" applyAlignment="1">
      <alignment horizontal="center" vertical="center"/>
    </xf>
    <xf numFmtId="0" fontId="0" fillId="0" borderId="1" xfId="0" applyBorder="1" applyAlignment="1">
      <alignment horizontal="center" wrapText="1"/>
    </xf>
    <xf numFmtId="0" fontId="0" fillId="0" borderId="15" xfId="0" applyBorder="1" applyAlignment="1">
      <alignment horizontal="center" vertical="center" wrapText="1"/>
    </xf>
    <xf numFmtId="17" fontId="0" fillId="0" borderId="4" xfId="0" applyNumberFormat="1" applyBorder="1" applyAlignment="1">
      <alignment horizontal="center" vertical="center"/>
    </xf>
    <xf numFmtId="0" fontId="0" fillId="11" borderId="5" xfId="0" applyFill="1" applyBorder="1" applyAlignment="1">
      <alignment horizontal="center" vertical="center" wrapText="1"/>
    </xf>
    <xf numFmtId="14" fontId="0" fillId="12" borderId="5" xfId="0" applyNumberFormat="1" applyFill="1" applyBorder="1" applyAlignment="1">
      <alignment horizontal="center" vertical="center" wrapText="1"/>
    </xf>
    <xf numFmtId="0" fontId="0" fillId="0" borderId="16" xfId="0" applyBorder="1" applyAlignment="1">
      <alignment horizontal="center" vertical="center" wrapText="1"/>
    </xf>
    <xf numFmtId="17" fontId="0" fillId="0" borderId="6" xfId="0" applyNumberFormat="1" applyBorder="1" applyAlignment="1">
      <alignment horizontal="center" vertical="center"/>
    </xf>
    <xf numFmtId="0" fontId="0" fillId="11" borderId="6" xfId="0" applyFill="1" applyBorder="1" applyAlignment="1">
      <alignment horizontal="center" vertical="center" wrapText="1"/>
    </xf>
    <xf numFmtId="14" fontId="0" fillId="12" borderId="6" xfId="0" applyNumberFormat="1" applyFill="1" applyBorder="1" applyAlignment="1">
      <alignment horizontal="center" vertical="center" wrapText="1"/>
    </xf>
    <xf numFmtId="0" fontId="0" fillId="14" borderId="1" xfId="0" applyFill="1" applyBorder="1" applyAlignment="1">
      <alignment horizontal="center" vertical="center"/>
    </xf>
    <xf numFmtId="14" fontId="0" fillId="12" borderId="1" xfId="0" applyNumberForma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00FFFF"/>
      <color rgb="FFC39BE1"/>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228601</xdr:colOff>
      <xdr:row>0</xdr:row>
      <xdr:rowOff>106680</xdr:rowOff>
    </xdr:from>
    <xdr:to>
      <xdr:col>8</xdr:col>
      <xdr:colOff>15241</xdr:colOff>
      <xdr:row>32</xdr:row>
      <xdr:rowOff>121920</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30257" t="19164" r="27871" b="9546"/>
        <a:stretch/>
      </xdr:blipFill>
      <xdr:spPr>
        <a:xfrm>
          <a:off x="228601" y="106680"/>
          <a:ext cx="6126480" cy="58674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8</xdr:col>
      <xdr:colOff>708661</xdr:colOff>
      <xdr:row>1</xdr:row>
      <xdr:rowOff>22860</xdr:rowOff>
    </xdr:from>
    <xdr:to>
      <xdr:col>17</xdr:col>
      <xdr:colOff>15241</xdr:colOff>
      <xdr:row>17</xdr:row>
      <xdr:rowOff>99060</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l="29112" t="18702" r="26881" b="44820"/>
        <a:stretch/>
      </xdr:blipFill>
      <xdr:spPr>
        <a:xfrm>
          <a:off x="7048501" y="205740"/>
          <a:ext cx="6438900" cy="300228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11</xdr:col>
      <xdr:colOff>190501</xdr:colOff>
      <xdr:row>37</xdr:row>
      <xdr:rowOff>7620</xdr:rowOff>
    </xdr:from>
    <xdr:to>
      <xdr:col>15</xdr:col>
      <xdr:colOff>655321</xdr:colOff>
      <xdr:row>46</xdr:row>
      <xdr:rowOff>144780</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3"/>
        <a:srcRect l="30258" t="26201" r="44900" b="52134"/>
        <a:stretch/>
      </xdr:blipFill>
      <xdr:spPr>
        <a:xfrm>
          <a:off x="8907781" y="6774180"/>
          <a:ext cx="3634740" cy="178308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9</xdr:col>
      <xdr:colOff>693419</xdr:colOff>
      <xdr:row>18</xdr:row>
      <xdr:rowOff>175260</xdr:rowOff>
    </xdr:from>
    <xdr:to>
      <xdr:col>16</xdr:col>
      <xdr:colOff>449580</xdr:colOff>
      <xdr:row>35</xdr:row>
      <xdr:rowOff>60960</xdr:rowOff>
    </xdr:to>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4"/>
        <a:srcRect l="30361" t="23609" r="33392" b="40005"/>
        <a:stretch/>
      </xdr:blipFill>
      <xdr:spPr>
        <a:xfrm>
          <a:off x="7825739" y="3467100"/>
          <a:ext cx="5303521" cy="299466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335279</xdr:colOff>
      <xdr:row>37</xdr:row>
      <xdr:rowOff>99060</xdr:rowOff>
    </xdr:from>
    <xdr:to>
      <xdr:col>8</xdr:col>
      <xdr:colOff>640080</xdr:colOff>
      <xdr:row>55</xdr:row>
      <xdr:rowOff>30480</xdr:rowOff>
    </xdr:to>
    <xdr:pic>
      <xdr:nvPicPr>
        <xdr:cNvPr id="6" name="5 Imagen">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5"/>
        <a:srcRect l="29737" t="36756" r="24850" b="24081"/>
        <a:stretch/>
      </xdr:blipFill>
      <xdr:spPr>
        <a:xfrm>
          <a:off x="335279" y="6865620"/>
          <a:ext cx="6644641" cy="322326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83820</xdr:colOff>
      <xdr:row>0</xdr:row>
      <xdr:rowOff>33796</xdr:rowOff>
    </xdr:from>
    <xdr:to>
      <xdr:col>3</xdr:col>
      <xdr:colOff>813163</xdr:colOff>
      <xdr:row>5</xdr:row>
      <xdr:rowOff>118509</xdr:rowOff>
    </xdr:to>
    <xdr:pic>
      <xdr:nvPicPr>
        <xdr:cNvPr id="2" name="1 Imagen">
          <a:extLst>
            <a:ext uri="{FF2B5EF4-FFF2-40B4-BE49-F238E27FC236}">
              <a16:creationId xmlns:a16="http://schemas.microsoft.com/office/drawing/2014/main" id="{3F9983EA-87E9-4A0B-B0B3-788817EF95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8370" y="33796"/>
          <a:ext cx="2119993" cy="1037213"/>
        </a:xfrm>
        <a:prstGeom prst="rect">
          <a:avLst/>
        </a:prstGeom>
      </xdr:spPr>
    </xdr:pic>
    <xdr:clientData/>
  </xdr:twoCellAnchor>
  <xdr:twoCellAnchor>
    <xdr:from>
      <xdr:col>6</xdr:col>
      <xdr:colOff>15240</xdr:colOff>
      <xdr:row>0</xdr:row>
      <xdr:rowOff>167640</xdr:rowOff>
    </xdr:from>
    <xdr:to>
      <xdr:col>14</xdr:col>
      <xdr:colOff>457200</xdr:colOff>
      <xdr:row>6</xdr:row>
      <xdr:rowOff>0</xdr:rowOff>
    </xdr:to>
    <xdr:grpSp>
      <xdr:nvGrpSpPr>
        <xdr:cNvPr id="3" name="2 Grupo">
          <a:extLst>
            <a:ext uri="{FF2B5EF4-FFF2-40B4-BE49-F238E27FC236}">
              <a16:creationId xmlns:a16="http://schemas.microsoft.com/office/drawing/2014/main" id="{E7A3EC2F-226B-47ED-A00F-2679CD855082}"/>
            </a:ext>
          </a:extLst>
        </xdr:cNvPr>
        <xdr:cNvGrpSpPr/>
      </xdr:nvGrpSpPr>
      <xdr:grpSpPr>
        <a:xfrm>
          <a:off x="8465276" y="167640"/>
          <a:ext cx="8674281" cy="975360"/>
          <a:chOff x="1570631" y="175154"/>
          <a:chExt cx="6515100" cy="847725"/>
        </a:xfrm>
      </xdr:grpSpPr>
      <xdr:sp macro="" textlink="">
        <xdr:nvSpPr>
          <xdr:cNvPr id="4" name="Text Box 1">
            <a:extLst>
              <a:ext uri="{FF2B5EF4-FFF2-40B4-BE49-F238E27FC236}">
                <a16:creationId xmlns:a16="http://schemas.microsoft.com/office/drawing/2014/main" id="{A9BF6963-DBCF-4A2F-A3CB-849102457EE2}"/>
              </a:ext>
            </a:extLst>
          </xdr:cNvPr>
          <xdr:cNvSpPr txBox="1">
            <a:spLocks noChangeArrowheads="1"/>
          </xdr:cNvSpPr>
        </xdr:nvSpPr>
        <xdr:spPr bwMode="auto">
          <a:xfrm>
            <a:off x="1570631" y="175154"/>
            <a:ext cx="6515100" cy="847725"/>
          </a:xfrm>
          <a:prstGeom prst="rect">
            <a:avLst/>
          </a:prstGeom>
          <a:noFill/>
          <a:ln w="9525">
            <a:noFill/>
            <a:miter lim="800000"/>
            <a:headEnd/>
            <a:tailEnd/>
          </a:ln>
        </xdr:spPr>
        <xdr:txBody>
          <a:bodyPr vertOverflow="clip" wrap="square" lIns="91440" tIns="45720" rIns="91440" bIns="45720" anchor="t" upright="1"/>
          <a:lstStyle/>
          <a:p>
            <a:pPr algn="ctr" rtl="1">
              <a:defRPr sz="1000"/>
            </a:pPr>
            <a:r>
              <a:rPr lang="es-ES" sz="2400" b="1" i="0" strike="noStrike">
                <a:solidFill>
                  <a:srgbClr val="000000"/>
                </a:solidFill>
                <a:latin typeface="Arial"/>
                <a:cs typeface="Arial"/>
              </a:rPr>
              <a:t>Universidad Tecnológica de Cancún</a:t>
            </a:r>
            <a:r>
              <a:rPr lang="es-ES" sz="2400" b="1" i="0" strike="noStrike" baseline="0">
                <a:solidFill>
                  <a:srgbClr val="000000"/>
                </a:solidFill>
                <a:latin typeface="Arial"/>
                <a:cs typeface="Arial"/>
              </a:rPr>
              <a:t> </a:t>
            </a:r>
            <a:r>
              <a:rPr lang="es-ES" sz="1100" b="0" i="0" strike="noStrike">
                <a:solidFill>
                  <a:srgbClr val="000000"/>
                </a:solidFill>
                <a:latin typeface="Arial"/>
                <a:cs typeface="Arial"/>
              </a:rPr>
              <a:t>    </a:t>
            </a:r>
          </a:p>
          <a:p>
            <a:pPr algn="ctr" rtl="1">
              <a:defRPr sz="1000"/>
            </a:pPr>
            <a:r>
              <a:rPr lang="es-ES" sz="1100" b="0" i="0" strike="noStrike">
                <a:solidFill>
                  <a:srgbClr val="000000"/>
                </a:solidFill>
                <a:latin typeface="Arial"/>
                <a:cs typeface="Arial"/>
              </a:rPr>
              <a:t>ORGANISMO PÚBLICO DESCENTRALIZADO DEL GOBIERNO DEL ESTADO DE QUINTANA ROO</a:t>
            </a:r>
          </a:p>
          <a:p>
            <a:pPr algn="l" rtl="1">
              <a:defRPr sz="1000"/>
            </a:pPr>
            <a:endParaRPr lang="es-ES" sz="1000" b="0" i="0" strike="noStrike">
              <a:solidFill>
                <a:srgbClr val="000000"/>
              </a:solidFill>
              <a:latin typeface="Arial"/>
              <a:cs typeface="Arial"/>
            </a:endParaRPr>
          </a:p>
        </xdr:txBody>
      </xdr:sp>
      <xdr:cxnSp macro="">
        <xdr:nvCxnSpPr>
          <xdr:cNvPr id="5" name="4 Conector recto">
            <a:extLst>
              <a:ext uri="{FF2B5EF4-FFF2-40B4-BE49-F238E27FC236}">
                <a16:creationId xmlns:a16="http://schemas.microsoft.com/office/drawing/2014/main" id="{BD01BF4D-CF96-4526-94F7-1245B80FCB4B}"/>
              </a:ext>
            </a:extLst>
          </xdr:cNvPr>
          <xdr:cNvCxnSpPr/>
        </xdr:nvCxnSpPr>
        <xdr:spPr>
          <a:xfrm flipV="1">
            <a:off x="1704534" y="502239"/>
            <a:ext cx="6362700" cy="19050"/>
          </a:xfrm>
          <a:prstGeom prst="line">
            <a:avLst/>
          </a:prstGeom>
          <a:ln w="9525">
            <a:solidFill>
              <a:schemeClr val="tx1"/>
            </a:solidFill>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83820</xdr:colOff>
      <xdr:row>0</xdr:row>
      <xdr:rowOff>33796</xdr:rowOff>
    </xdr:from>
    <xdr:to>
      <xdr:col>3</xdr:col>
      <xdr:colOff>944245</xdr:colOff>
      <xdr:row>5</xdr:row>
      <xdr:rowOff>118509</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5520" y="33796"/>
          <a:ext cx="2171065" cy="999113"/>
        </a:xfrm>
        <a:prstGeom prst="rect">
          <a:avLst/>
        </a:prstGeom>
      </xdr:spPr>
    </xdr:pic>
    <xdr:clientData/>
  </xdr:twoCellAnchor>
  <xdr:twoCellAnchor>
    <xdr:from>
      <xdr:col>6</xdr:col>
      <xdr:colOff>15240</xdr:colOff>
      <xdr:row>0</xdr:row>
      <xdr:rowOff>167640</xdr:rowOff>
    </xdr:from>
    <xdr:to>
      <xdr:col>14</xdr:col>
      <xdr:colOff>457200</xdr:colOff>
      <xdr:row>6</xdr:row>
      <xdr:rowOff>0</xdr:rowOff>
    </xdr:to>
    <xdr:grpSp>
      <xdr:nvGrpSpPr>
        <xdr:cNvPr id="3" name="2 Grupo">
          <a:extLst>
            <a:ext uri="{FF2B5EF4-FFF2-40B4-BE49-F238E27FC236}">
              <a16:creationId xmlns:a16="http://schemas.microsoft.com/office/drawing/2014/main" id="{00000000-0008-0000-0400-000003000000}"/>
            </a:ext>
          </a:extLst>
        </xdr:cNvPr>
        <xdr:cNvGrpSpPr/>
      </xdr:nvGrpSpPr>
      <xdr:grpSpPr>
        <a:xfrm>
          <a:off x="9191764" y="167640"/>
          <a:ext cx="10338668" cy="947482"/>
          <a:chOff x="1570631" y="175154"/>
          <a:chExt cx="6515100" cy="847725"/>
        </a:xfrm>
      </xdr:grpSpPr>
      <xdr:sp macro="" textlink="">
        <xdr:nvSpPr>
          <xdr:cNvPr id="4" name="Text Box 1">
            <a:extLst>
              <a:ext uri="{FF2B5EF4-FFF2-40B4-BE49-F238E27FC236}">
                <a16:creationId xmlns:a16="http://schemas.microsoft.com/office/drawing/2014/main" id="{00000000-0008-0000-0400-000004000000}"/>
              </a:ext>
            </a:extLst>
          </xdr:cNvPr>
          <xdr:cNvSpPr txBox="1">
            <a:spLocks noChangeArrowheads="1"/>
          </xdr:cNvSpPr>
        </xdr:nvSpPr>
        <xdr:spPr bwMode="auto">
          <a:xfrm>
            <a:off x="1570631" y="175154"/>
            <a:ext cx="6515100" cy="847725"/>
          </a:xfrm>
          <a:prstGeom prst="rect">
            <a:avLst/>
          </a:prstGeom>
          <a:noFill/>
          <a:ln w="9525">
            <a:noFill/>
            <a:miter lim="800000"/>
            <a:headEnd/>
            <a:tailEnd/>
          </a:ln>
        </xdr:spPr>
        <xdr:txBody>
          <a:bodyPr vertOverflow="clip" wrap="square" lIns="91440" tIns="45720" rIns="91440" bIns="45720" anchor="t" upright="1"/>
          <a:lstStyle/>
          <a:p>
            <a:pPr algn="ctr" rtl="1">
              <a:defRPr sz="1000"/>
            </a:pPr>
            <a:r>
              <a:rPr lang="es-ES" sz="2400" b="1" i="0" strike="noStrike">
                <a:solidFill>
                  <a:srgbClr val="000000"/>
                </a:solidFill>
                <a:latin typeface="Arial"/>
                <a:cs typeface="Arial"/>
              </a:rPr>
              <a:t>Universidad Tecnológica de Cancún</a:t>
            </a:r>
            <a:r>
              <a:rPr lang="es-ES" sz="2400" b="1" i="0" strike="noStrike" baseline="0">
                <a:solidFill>
                  <a:srgbClr val="000000"/>
                </a:solidFill>
                <a:latin typeface="Arial"/>
                <a:cs typeface="Arial"/>
              </a:rPr>
              <a:t> </a:t>
            </a:r>
            <a:r>
              <a:rPr lang="es-ES" sz="1100" b="0" i="0" strike="noStrike">
                <a:solidFill>
                  <a:srgbClr val="000000"/>
                </a:solidFill>
                <a:latin typeface="Arial"/>
                <a:cs typeface="Arial"/>
              </a:rPr>
              <a:t>    </a:t>
            </a:r>
          </a:p>
          <a:p>
            <a:pPr algn="ctr" rtl="1">
              <a:defRPr sz="1000"/>
            </a:pPr>
            <a:r>
              <a:rPr lang="es-ES" sz="1100" b="0" i="0" strike="noStrike">
                <a:solidFill>
                  <a:srgbClr val="000000"/>
                </a:solidFill>
                <a:latin typeface="Arial"/>
                <a:cs typeface="Arial"/>
              </a:rPr>
              <a:t>ORGANISMO PÚBLICO DESCENTRALIZADO DEL GOBIERNO DEL ESTADO DE QUINTANA ROO</a:t>
            </a:r>
          </a:p>
          <a:p>
            <a:pPr algn="l" rtl="1">
              <a:defRPr sz="1000"/>
            </a:pPr>
            <a:endParaRPr lang="es-ES" sz="1000" b="0" i="0" strike="noStrike">
              <a:solidFill>
                <a:srgbClr val="000000"/>
              </a:solidFill>
              <a:latin typeface="Arial"/>
              <a:cs typeface="Arial"/>
            </a:endParaRPr>
          </a:p>
        </xdr:txBody>
      </xdr:sp>
      <xdr:cxnSp macro="">
        <xdr:nvCxnSpPr>
          <xdr:cNvPr id="5" name="4 Conector recto">
            <a:extLst>
              <a:ext uri="{FF2B5EF4-FFF2-40B4-BE49-F238E27FC236}">
                <a16:creationId xmlns:a16="http://schemas.microsoft.com/office/drawing/2014/main" id="{00000000-0008-0000-0400-000005000000}"/>
              </a:ext>
            </a:extLst>
          </xdr:cNvPr>
          <xdr:cNvCxnSpPr/>
        </xdr:nvCxnSpPr>
        <xdr:spPr>
          <a:xfrm flipV="1">
            <a:off x="1704534" y="502239"/>
            <a:ext cx="6362700" cy="19050"/>
          </a:xfrm>
          <a:prstGeom prst="line">
            <a:avLst/>
          </a:prstGeom>
          <a:ln w="9525">
            <a:solidFill>
              <a:schemeClr val="tx1"/>
            </a:solidFill>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83820</xdr:colOff>
      <xdr:row>0</xdr:row>
      <xdr:rowOff>33796</xdr:rowOff>
    </xdr:from>
    <xdr:to>
      <xdr:col>3</xdr:col>
      <xdr:colOff>813163</xdr:colOff>
      <xdr:row>5</xdr:row>
      <xdr:rowOff>118509</xdr:rowOff>
    </xdr:to>
    <xdr:pic>
      <xdr:nvPicPr>
        <xdr:cNvPr id="2" name="1 Imagen">
          <a:extLst>
            <a:ext uri="{FF2B5EF4-FFF2-40B4-BE49-F238E27FC236}">
              <a16:creationId xmlns:a16="http://schemas.microsoft.com/office/drawing/2014/main" id="{929555FC-9AE0-4DE8-818B-E9054F9CAC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8370" y="33796"/>
          <a:ext cx="2119993" cy="1037213"/>
        </a:xfrm>
        <a:prstGeom prst="rect">
          <a:avLst/>
        </a:prstGeom>
      </xdr:spPr>
    </xdr:pic>
    <xdr:clientData/>
  </xdr:twoCellAnchor>
  <xdr:twoCellAnchor>
    <xdr:from>
      <xdr:col>6</xdr:col>
      <xdr:colOff>15240</xdr:colOff>
      <xdr:row>0</xdr:row>
      <xdr:rowOff>167640</xdr:rowOff>
    </xdr:from>
    <xdr:to>
      <xdr:col>14</xdr:col>
      <xdr:colOff>457200</xdr:colOff>
      <xdr:row>6</xdr:row>
      <xdr:rowOff>0</xdr:rowOff>
    </xdr:to>
    <xdr:grpSp>
      <xdr:nvGrpSpPr>
        <xdr:cNvPr id="3" name="2 Grupo">
          <a:extLst>
            <a:ext uri="{FF2B5EF4-FFF2-40B4-BE49-F238E27FC236}">
              <a16:creationId xmlns:a16="http://schemas.microsoft.com/office/drawing/2014/main" id="{02FEB25C-2A45-4291-AFAC-6FEB41268260}"/>
            </a:ext>
          </a:extLst>
        </xdr:cNvPr>
        <xdr:cNvGrpSpPr/>
      </xdr:nvGrpSpPr>
      <xdr:grpSpPr>
        <a:xfrm>
          <a:off x="8465276" y="167640"/>
          <a:ext cx="8674281" cy="975360"/>
          <a:chOff x="1570631" y="175154"/>
          <a:chExt cx="6515100" cy="847725"/>
        </a:xfrm>
      </xdr:grpSpPr>
      <xdr:sp macro="" textlink="">
        <xdr:nvSpPr>
          <xdr:cNvPr id="4" name="Text Box 1">
            <a:extLst>
              <a:ext uri="{FF2B5EF4-FFF2-40B4-BE49-F238E27FC236}">
                <a16:creationId xmlns:a16="http://schemas.microsoft.com/office/drawing/2014/main" id="{9D20A371-22D6-449F-9710-ED739E0F6744}"/>
              </a:ext>
            </a:extLst>
          </xdr:cNvPr>
          <xdr:cNvSpPr txBox="1">
            <a:spLocks noChangeArrowheads="1"/>
          </xdr:cNvSpPr>
        </xdr:nvSpPr>
        <xdr:spPr bwMode="auto">
          <a:xfrm>
            <a:off x="1570631" y="175154"/>
            <a:ext cx="6515100" cy="847725"/>
          </a:xfrm>
          <a:prstGeom prst="rect">
            <a:avLst/>
          </a:prstGeom>
          <a:noFill/>
          <a:ln w="9525">
            <a:noFill/>
            <a:miter lim="800000"/>
            <a:headEnd/>
            <a:tailEnd/>
          </a:ln>
        </xdr:spPr>
        <xdr:txBody>
          <a:bodyPr vertOverflow="clip" wrap="square" lIns="91440" tIns="45720" rIns="91440" bIns="45720" anchor="t" upright="1"/>
          <a:lstStyle/>
          <a:p>
            <a:pPr algn="ctr" rtl="1">
              <a:defRPr sz="1000"/>
            </a:pPr>
            <a:r>
              <a:rPr lang="es-ES" sz="2400" b="1" i="0" strike="noStrike">
                <a:solidFill>
                  <a:srgbClr val="000000"/>
                </a:solidFill>
                <a:latin typeface="Arial"/>
                <a:cs typeface="Arial"/>
              </a:rPr>
              <a:t>Universidad Tecnológica de Cancún</a:t>
            </a:r>
            <a:r>
              <a:rPr lang="es-ES" sz="2400" b="1" i="0" strike="noStrike" baseline="0">
                <a:solidFill>
                  <a:srgbClr val="000000"/>
                </a:solidFill>
                <a:latin typeface="Arial"/>
                <a:cs typeface="Arial"/>
              </a:rPr>
              <a:t> </a:t>
            </a:r>
            <a:r>
              <a:rPr lang="es-ES" sz="1100" b="0" i="0" strike="noStrike">
                <a:solidFill>
                  <a:srgbClr val="000000"/>
                </a:solidFill>
                <a:latin typeface="Arial"/>
                <a:cs typeface="Arial"/>
              </a:rPr>
              <a:t>    </a:t>
            </a:r>
          </a:p>
          <a:p>
            <a:pPr algn="ctr" rtl="1">
              <a:defRPr sz="1000"/>
            </a:pPr>
            <a:r>
              <a:rPr lang="es-ES" sz="1100" b="0" i="0" strike="noStrike">
                <a:solidFill>
                  <a:srgbClr val="000000"/>
                </a:solidFill>
                <a:latin typeface="Arial"/>
                <a:cs typeface="Arial"/>
              </a:rPr>
              <a:t>ORGANISMO PÚBLICO DESCENTRALIZADO DEL GOBIERNO DEL ESTADO DE QUINTANA ROO</a:t>
            </a:r>
          </a:p>
          <a:p>
            <a:pPr algn="l" rtl="1">
              <a:defRPr sz="1000"/>
            </a:pPr>
            <a:endParaRPr lang="es-ES" sz="1000" b="0" i="0" strike="noStrike">
              <a:solidFill>
                <a:srgbClr val="000000"/>
              </a:solidFill>
              <a:latin typeface="Arial"/>
              <a:cs typeface="Arial"/>
            </a:endParaRPr>
          </a:p>
        </xdr:txBody>
      </xdr:sp>
      <xdr:cxnSp macro="">
        <xdr:nvCxnSpPr>
          <xdr:cNvPr id="5" name="4 Conector recto">
            <a:extLst>
              <a:ext uri="{FF2B5EF4-FFF2-40B4-BE49-F238E27FC236}">
                <a16:creationId xmlns:a16="http://schemas.microsoft.com/office/drawing/2014/main" id="{2924FE3E-2DA7-4B47-A923-2DC6EE92F776}"/>
              </a:ext>
            </a:extLst>
          </xdr:cNvPr>
          <xdr:cNvCxnSpPr/>
        </xdr:nvCxnSpPr>
        <xdr:spPr>
          <a:xfrm flipV="1">
            <a:off x="1704534" y="502239"/>
            <a:ext cx="6362700" cy="19050"/>
          </a:xfrm>
          <a:prstGeom prst="line">
            <a:avLst/>
          </a:prstGeom>
          <a:ln w="9525">
            <a:solidFill>
              <a:schemeClr val="tx1"/>
            </a:solidFill>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922019</xdr:colOff>
      <xdr:row>0</xdr:row>
      <xdr:rowOff>33796</xdr:rowOff>
    </xdr:from>
    <xdr:to>
      <xdr:col>2</xdr:col>
      <xdr:colOff>2070100</xdr:colOff>
      <xdr:row>5</xdr:row>
      <xdr:rowOff>22859</xdr:rowOff>
    </xdr:to>
    <xdr:pic>
      <xdr:nvPicPr>
        <xdr:cNvPr id="2" name="5 Imagen">
          <a:extLst>
            <a:ext uri="{FF2B5EF4-FFF2-40B4-BE49-F238E27FC236}">
              <a16:creationId xmlns:a16="http://schemas.microsoft.com/office/drawing/2014/main" id="{0F88CD92-7273-4E88-ABF4-F3C67B9B9F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0744" y="33796"/>
          <a:ext cx="2338706" cy="941563"/>
        </a:xfrm>
        <a:prstGeom prst="rect">
          <a:avLst/>
        </a:prstGeom>
      </xdr:spPr>
    </xdr:pic>
    <xdr:clientData/>
  </xdr:twoCellAnchor>
  <xdr:twoCellAnchor>
    <xdr:from>
      <xdr:col>5</xdr:col>
      <xdr:colOff>15240</xdr:colOff>
      <xdr:row>0</xdr:row>
      <xdr:rowOff>167640</xdr:rowOff>
    </xdr:from>
    <xdr:to>
      <xdr:col>13</xdr:col>
      <xdr:colOff>133139</xdr:colOff>
      <xdr:row>6</xdr:row>
      <xdr:rowOff>0</xdr:rowOff>
    </xdr:to>
    <xdr:grpSp>
      <xdr:nvGrpSpPr>
        <xdr:cNvPr id="3" name="6 Grupo">
          <a:extLst>
            <a:ext uri="{FF2B5EF4-FFF2-40B4-BE49-F238E27FC236}">
              <a16:creationId xmlns:a16="http://schemas.microsoft.com/office/drawing/2014/main" id="{8256AA9D-05E0-4D44-B665-AD8A63928754}"/>
            </a:ext>
          </a:extLst>
        </xdr:cNvPr>
        <xdr:cNvGrpSpPr/>
      </xdr:nvGrpSpPr>
      <xdr:grpSpPr>
        <a:xfrm>
          <a:off x="7009311" y="167640"/>
          <a:ext cx="8989757" cy="975360"/>
          <a:chOff x="1570631" y="175154"/>
          <a:chExt cx="6515100" cy="847725"/>
        </a:xfrm>
      </xdr:grpSpPr>
      <xdr:sp macro="" textlink="">
        <xdr:nvSpPr>
          <xdr:cNvPr id="4" name="Text Box 1">
            <a:extLst>
              <a:ext uri="{FF2B5EF4-FFF2-40B4-BE49-F238E27FC236}">
                <a16:creationId xmlns:a16="http://schemas.microsoft.com/office/drawing/2014/main" id="{304756A0-02E1-4F5A-BC27-1BEC6052C5E3}"/>
              </a:ext>
            </a:extLst>
          </xdr:cNvPr>
          <xdr:cNvSpPr txBox="1">
            <a:spLocks noChangeArrowheads="1"/>
          </xdr:cNvSpPr>
        </xdr:nvSpPr>
        <xdr:spPr bwMode="auto">
          <a:xfrm>
            <a:off x="1570631" y="175154"/>
            <a:ext cx="6515100" cy="847725"/>
          </a:xfrm>
          <a:prstGeom prst="rect">
            <a:avLst/>
          </a:prstGeom>
          <a:noFill/>
          <a:ln w="9525">
            <a:noFill/>
            <a:miter lim="800000"/>
            <a:headEnd/>
            <a:tailEnd/>
          </a:ln>
        </xdr:spPr>
        <xdr:txBody>
          <a:bodyPr vertOverflow="clip" wrap="square" lIns="91440" tIns="45720" rIns="91440" bIns="45720" anchor="t" upright="1"/>
          <a:lstStyle/>
          <a:p>
            <a:pPr algn="ctr" rtl="1">
              <a:defRPr sz="1000"/>
            </a:pPr>
            <a:r>
              <a:rPr lang="es-ES" sz="2400" b="1" i="0" strike="noStrike">
                <a:solidFill>
                  <a:srgbClr val="000000"/>
                </a:solidFill>
                <a:latin typeface="Arial"/>
                <a:cs typeface="Arial"/>
              </a:rPr>
              <a:t>Universidad Tecnológica de Cancún</a:t>
            </a:r>
            <a:r>
              <a:rPr lang="es-ES" sz="2400" b="1" i="0" strike="noStrike" baseline="0">
                <a:solidFill>
                  <a:srgbClr val="000000"/>
                </a:solidFill>
                <a:latin typeface="Arial"/>
                <a:cs typeface="Arial"/>
              </a:rPr>
              <a:t> </a:t>
            </a:r>
            <a:r>
              <a:rPr lang="es-ES" sz="1100" b="0" i="0" strike="noStrike">
                <a:solidFill>
                  <a:srgbClr val="000000"/>
                </a:solidFill>
                <a:latin typeface="Arial"/>
                <a:cs typeface="Arial"/>
              </a:rPr>
              <a:t>    </a:t>
            </a:r>
          </a:p>
          <a:p>
            <a:pPr algn="ctr" rtl="1">
              <a:defRPr sz="1000"/>
            </a:pPr>
            <a:r>
              <a:rPr lang="es-ES" sz="1100" b="0" i="0" strike="noStrike">
                <a:solidFill>
                  <a:srgbClr val="000000"/>
                </a:solidFill>
                <a:latin typeface="Arial"/>
                <a:cs typeface="Arial"/>
              </a:rPr>
              <a:t>ORGANISMO PÚBLICO DESCENTRALIZADO DEL GOBIERNO DEL ESTADO DE QUINTANA ROO</a:t>
            </a:r>
          </a:p>
          <a:p>
            <a:pPr algn="l" rtl="1">
              <a:defRPr sz="1000"/>
            </a:pPr>
            <a:endParaRPr lang="es-ES" sz="1000" b="0" i="0" strike="noStrike">
              <a:solidFill>
                <a:srgbClr val="000000"/>
              </a:solidFill>
              <a:latin typeface="Arial"/>
              <a:cs typeface="Arial"/>
            </a:endParaRPr>
          </a:p>
        </xdr:txBody>
      </xdr:sp>
      <xdr:cxnSp macro="">
        <xdr:nvCxnSpPr>
          <xdr:cNvPr id="5" name="8 Conector recto">
            <a:extLst>
              <a:ext uri="{FF2B5EF4-FFF2-40B4-BE49-F238E27FC236}">
                <a16:creationId xmlns:a16="http://schemas.microsoft.com/office/drawing/2014/main" id="{9FAE3D77-7A30-4625-95AC-0917A7B6C536}"/>
              </a:ext>
            </a:extLst>
          </xdr:cNvPr>
          <xdr:cNvCxnSpPr/>
        </xdr:nvCxnSpPr>
        <xdr:spPr>
          <a:xfrm flipV="1">
            <a:off x="1704534" y="502239"/>
            <a:ext cx="6362700" cy="19050"/>
          </a:xfrm>
          <a:prstGeom prst="line">
            <a:avLst/>
          </a:prstGeom>
          <a:ln w="9525">
            <a:solidFill>
              <a:schemeClr val="tx1"/>
            </a:solidFill>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I35" sqref="I35"/>
    </sheetView>
  </sheetViews>
  <sheetFormatPr baseColWidth="10"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929F0-1AC9-4C32-BA97-1132FB117B99}">
  <dimension ref="A7:AA22"/>
  <sheetViews>
    <sheetView zoomScale="70" zoomScaleNormal="70" workbookViewId="0">
      <selection activeCell="A22" sqref="A22:XFD22"/>
    </sheetView>
  </sheetViews>
  <sheetFormatPr baseColWidth="10" defaultRowHeight="15" x14ac:dyDescent="0.25"/>
  <cols>
    <col min="1" max="1" width="16" customWidth="1"/>
    <col min="2" max="2" width="15.7109375" customWidth="1"/>
    <col min="3" max="3" width="20.85546875" customWidth="1"/>
    <col min="4" max="4" width="39.85546875" customWidth="1"/>
    <col min="5" max="5" width="21.7109375" customWidth="1"/>
    <col min="6" max="6" width="12.85546875" customWidth="1"/>
    <col min="7" max="7" width="12.42578125" customWidth="1"/>
    <col min="8" max="8" width="12.7109375" customWidth="1"/>
    <col min="9" max="9" width="12.85546875" customWidth="1"/>
    <col min="10" max="10" width="13" customWidth="1"/>
    <col min="11" max="11" width="31.85546875" customWidth="1"/>
    <col min="12" max="12" width="14.7109375" customWidth="1"/>
    <col min="13" max="13" width="12.28515625" customWidth="1"/>
    <col min="14" max="14" width="13.5703125" customWidth="1"/>
    <col min="17" max="17" width="14.7109375" customWidth="1"/>
    <col min="18" max="18" width="36.28515625" customWidth="1"/>
    <col min="19" max="19" width="15.42578125" customWidth="1"/>
    <col min="20" max="20" width="17.7109375" customWidth="1"/>
    <col min="21" max="21" width="1.7109375" customWidth="1"/>
    <col min="22" max="22" width="13.85546875" customWidth="1"/>
    <col min="24" max="24" width="12.7109375" customWidth="1"/>
    <col min="27" max="27" width="14.7109375" customWidth="1"/>
  </cols>
  <sheetData>
    <row r="7" spans="1:27" ht="23.25" x14ac:dyDescent="0.35">
      <c r="B7" s="72" t="s">
        <v>26</v>
      </c>
      <c r="C7" s="72"/>
      <c r="D7" s="72"/>
      <c r="E7" s="72"/>
      <c r="F7" s="72"/>
      <c r="G7" s="72"/>
      <c r="H7" s="72"/>
      <c r="I7" s="72"/>
      <c r="J7" s="72"/>
      <c r="K7" s="72"/>
      <c r="L7" s="72"/>
      <c r="M7" s="72"/>
      <c r="N7" s="72"/>
      <c r="O7" s="72"/>
      <c r="P7" s="72"/>
      <c r="Q7" s="72"/>
      <c r="R7" s="72"/>
      <c r="S7" s="72"/>
      <c r="T7" s="11"/>
    </row>
    <row r="9" spans="1:27" x14ac:dyDescent="0.25">
      <c r="B9" s="2" t="s">
        <v>22</v>
      </c>
      <c r="C9" s="3" t="s">
        <v>227</v>
      </c>
      <c r="D9" s="4"/>
      <c r="F9" s="2"/>
      <c r="G9" s="2"/>
      <c r="H9" s="2"/>
      <c r="I9" s="2"/>
      <c r="J9" s="2"/>
      <c r="W9" s="2"/>
      <c r="Z9" s="12"/>
    </row>
    <row r="11" spans="1:27" s="6" customFormat="1" ht="31.15" customHeight="1" x14ac:dyDescent="0.25">
      <c r="A11" s="73" t="s">
        <v>23</v>
      </c>
      <c r="B11" s="73" t="s">
        <v>25</v>
      </c>
      <c r="C11" s="74" t="s">
        <v>34</v>
      </c>
      <c r="D11" s="75" t="s">
        <v>19</v>
      </c>
      <c r="E11" s="75"/>
      <c r="F11" s="76" t="s">
        <v>13</v>
      </c>
      <c r="G11" s="76"/>
      <c r="H11" s="76"/>
      <c r="I11" s="76"/>
      <c r="J11" s="76"/>
      <c r="K11" s="77" t="s">
        <v>17</v>
      </c>
      <c r="L11" s="77"/>
      <c r="M11" s="78" t="s">
        <v>14</v>
      </c>
      <c r="N11" s="78"/>
      <c r="O11" s="78"/>
      <c r="P11" s="71" t="s">
        <v>15</v>
      </c>
      <c r="Q11" s="71"/>
      <c r="R11" s="79" t="s">
        <v>21</v>
      </c>
      <c r="S11" s="79"/>
      <c r="T11" s="79"/>
      <c r="V11" s="69" t="s">
        <v>14</v>
      </c>
      <c r="W11" s="69"/>
      <c r="X11" s="69"/>
      <c r="Y11" s="70"/>
      <c r="Z11" s="71" t="s">
        <v>15</v>
      </c>
      <c r="AA11" s="71"/>
    </row>
    <row r="12" spans="1:27" s="1" customFormat="1" ht="45.6" customHeight="1" x14ac:dyDescent="0.25">
      <c r="A12" s="73"/>
      <c r="B12" s="73"/>
      <c r="C12" s="74"/>
      <c r="D12" s="34" t="s">
        <v>16</v>
      </c>
      <c r="E12" s="34" t="s">
        <v>0</v>
      </c>
      <c r="F12" s="34" t="s">
        <v>1</v>
      </c>
      <c r="G12" s="34" t="s">
        <v>2</v>
      </c>
      <c r="H12" s="34" t="s">
        <v>3</v>
      </c>
      <c r="I12" s="34" t="s">
        <v>2</v>
      </c>
      <c r="J12" s="34" t="s">
        <v>4</v>
      </c>
      <c r="K12" s="34" t="s">
        <v>20</v>
      </c>
      <c r="L12" s="34" t="s">
        <v>18</v>
      </c>
      <c r="M12" s="34" t="s">
        <v>5</v>
      </c>
      <c r="N12" s="34" t="s">
        <v>6</v>
      </c>
      <c r="O12" s="34" t="s">
        <v>7</v>
      </c>
      <c r="P12" s="34" t="s">
        <v>8</v>
      </c>
      <c r="Q12" s="34" t="s">
        <v>9</v>
      </c>
      <c r="R12" s="34" t="s">
        <v>10</v>
      </c>
      <c r="S12" s="34" t="s">
        <v>11</v>
      </c>
      <c r="T12" s="34" t="s">
        <v>12</v>
      </c>
      <c r="V12" s="34" t="s">
        <v>28</v>
      </c>
      <c r="W12" s="34" t="s">
        <v>5</v>
      </c>
      <c r="X12" s="34" t="s">
        <v>6</v>
      </c>
      <c r="Y12" s="34" t="s">
        <v>7</v>
      </c>
      <c r="Z12" s="34" t="s">
        <v>8</v>
      </c>
      <c r="AA12" s="34" t="s">
        <v>9</v>
      </c>
    </row>
    <row r="13" spans="1:27" s="5" customFormat="1" ht="107.25" customHeight="1" x14ac:dyDescent="0.25">
      <c r="A13" s="60">
        <v>45566</v>
      </c>
      <c r="B13" s="42" t="s">
        <v>228</v>
      </c>
      <c r="C13" s="63" t="s">
        <v>229</v>
      </c>
      <c r="D13" s="42" t="s">
        <v>230</v>
      </c>
      <c r="E13" s="42" t="s">
        <v>231</v>
      </c>
      <c r="F13" s="51" t="s">
        <v>125</v>
      </c>
      <c r="G13" s="51">
        <v>1</v>
      </c>
      <c r="H13" s="51" t="s">
        <v>187</v>
      </c>
      <c r="I13" s="51">
        <v>20</v>
      </c>
      <c r="J13" s="56" t="s">
        <v>29</v>
      </c>
      <c r="K13" s="42" t="s">
        <v>232</v>
      </c>
      <c r="L13" s="42" t="s">
        <v>103</v>
      </c>
      <c r="M13" s="51" t="s">
        <v>233</v>
      </c>
      <c r="N13" s="42" t="s">
        <v>234</v>
      </c>
      <c r="O13" s="42" t="s">
        <v>32</v>
      </c>
      <c r="P13" s="45">
        <f>20/3</f>
        <v>6.666666666666667</v>
      </c>
      <c r="Q13" s="48" t="s">
        <v>33</v>
      </c>
      <c r="R13" s="35" t="s">
        <v>235</v>
      </c>
      <c r="S13" s="35" t="s">
        <v>241</v>
      </c>
      <c r="T13" s="35" t="s">
        <v>236</v>
      </c>
      <c r="V13" s="63"/>
      <c r="W13" s="80"/>
      <c r="X13" s="80"/>
      <c r="Y13" s="80"/>
      <c r="Z13" s="80"/>
      <c r="AA13" s="80"/>
    </row>
    <row r="14" spans="1:27" ht="49.5" customHeight="1" x14ac:dyDescent="0.25">
      <c r="A14" s="61"/>
      <c r="B14" s="43"/>
      <c r="C14" s="64"/>
      <c r="D14" s="43"/>
      <c r="E14" s="43"/>
      <c r="F14" s="52"/>
      <c r="G14" s="52"/>
      <c r="H14" s="52"/>
      <c r="I14" s="52"/>
      <c r="J14" s="57"/>
      <c r="K14" s="43"/>
      <c r="L14" s="43"/>
      <c r="M14" s="52"/>
      <c r="N14" s="43"/>
      <c r="O14" s="43"/>
      <c r="P14" s="46"/>
      <c r="Q14" s="49"/>
      <c r="R14" s="8" t="s">
        <v>237</v>
      </c>
      <c r="S14" s="35" t="s">
        <v>241</v>
      </c>
      <c r="T14" s="35" t="s">
        <v>238</v>
      </c>
      <c r="V14" s="64"/>
      <c r="W14" s="82"/>
      <c r="X14" s="82"/>
      <c r="Y14" s="82"/>
      <c r="Z14" s="82"/>
      <c r="AA14" s="82"/>
    </row>
    <row r="15" spans="1:27" ht="72" customHeight="1" x14ac:dyDescent="0.25">
      <c r="A15" s="62"/>
      <c r="B15" s="44"/>
      <c r="C15" s="65"/>
      <c r="D15" s="44"/>
      <c r="E15" s="44"/>
      <c r="F15" s="53"/>
      <c r="G15" s="53"/>
      <c r="H15" s="53"/>
      <c r="I15" s="53"/>
      <c r="J15" s="58"/>
      <c r="K15" s="44"/>
      <c r="L15" s="44"/>
      <c r="M15" s="53"/>
      <c r="N15" s="44"/>
      <c r="O15" s="44"/>
      <c r="P15" s="47"/>
      <c r="Q15" s="50"/>
      <c r="R15" s="8" t="s">
        <v>239</v>
      </c>
      <c r="S15" s="35" t="s">
        <v>241</v>
      </c>
      <c r="T15" s="8" t="s">
        <v>240</v>
      </c>
      <c r="V15" s="65"/>
      <c r="W15" s="83"/>
      <c r="X15" s="83"/>
      <c r="Y15" s="83"/>
      <c r="Z15" s="83"/>
      <c r="AA15" s="83"/>
    </row>
    <row r="16" spans="1:27" x14ac:dyDescent="0.25">
      <c r="A16" s="9"/>
      <c r="B16" s="9"/>
      <c r="C16" s="9"/>
      <c r="D16" s="9"/>
      <c r="E16" s="9"/>
      <c r="F16" s="9"/>
      <c r="G16" s="9"/>
      <c r="H16" s="9"/>
      <c r="I16" s="9"/>
      <c r="J16" s="9"/>
      <c r="K16" s="9"/>
      <c r="L16" s="9"/>
      <c r="M16" s="9"/>
      <c r="N16" s="9"/>
      <c r="O16" s="9"/>
      <c r="P16" s="9"/>
      <c r="Q16" s="9"/>
      <c r="R16" s="9"/>
      <c r="S16" s="9"/>
      <c r="T16" s="9"/>
      <c r="V16" s="9"/>
      <c r="W16" s="9"/>
      <c r="X16" s="9"/>
      <c r="Y16" s="9"/>
      <c r="Z16" s="9"/>
      <c r="AA16" s="9"/>
    </row>
    <row r="17" spans="1:27" ht="42" customHeight="1" x14ac:dyDescent="0.25">
      <c r="A17" s="7"/>
      <c r="B17" s="7"/>
      <c r="C17" s="7"/>
      <c r="D17" s="7"/>
      <c r="E17" s="7"/>
      <c r="F17" s="7"/>
      <c r="G17" s="7"/>
      <c r="H17" s="7"/>
      <c r="I17" s="7"/>
      <c r="J17" s="7"/>
      <c r="K17" s="7"/>
      <c r="L17" s="7"/>
      <c r="M17" s="7"/>
      <c r="N17" s="7"/>
      <c r="O17" s="7"/>
      <c r="P17" s="7"/>
      <c r="Q17" s="7"/>
      <c r="R17" s="7"/>
      <c r="S17" s="7"/>
      <c r="T17" s="7"/>
      <c r="V17" s="7"/>
      <c r="W17" s="7"/>
      <c r="X17" s="7"/>
      <c r="Y17" s="7"/>
      <c r="Z17" s="7"/>
      <c r="AA17" s="7"/>
    </row>
    <row r="18" spans="1:27" ht="42" customHeight="1" x14ac:dyDescent="0.25">
      <c r="A18" s="7"/>
      <c r="B18" s="7"/>
      <c r="C18" s="7"/>
      <c r="D18" s="7"/>
      <c r="E18" s="7"/>
      <c r="F18" s="7"/>
      <c r="G18" s="7"/>
      <c r="H18" s="7"/>
      <c r="I18" s="7"/>
      <c r="J18" s="7"/>
      <c r="K18" s="7"/>
      <c r="L18" s="7"/>
      <c r="M18" s="7"/>
      <c r="N18" s="7"/>
      <c r="O18" s="7"/>
      <c r="P18" s="7"/>
      <c r="Q18" s="7"/>
      <c r="R18" s="7"/>
      <c r="S18" s="7"/>
      <c r="T18" s="7"/>
      <c r="V18" s="7"/>
      <c r="W18" s="7"/>
      <c r="X18" s="7"/>
      <c r="Y18" s="7"/>
      <c r="Z18" s="7"/>
      <c r="AA18" s="7"/>
    </row>
    <row r="19" spans="1:27" ht="42" customHeight="1" x14ac:dyDescent="0.25">
      <c r="A19" s="7"/>
      <c r="B19" s="7"/>
      <c r="C19" s="7"/>
      <c r="D19" s="7"/>
      <c r="E19" s="7"/>
      <c r="F19" s="7"/>
      <c r="G19" s="7"/>
      <c r="H19" s="7"/>
      <c r="I19" s="7"/>
      <c r="J19" s="7"/>
      <c r="K19" s="7"/>
      <c r="L19" s="7"/>
      <c r="M19" s="7"/>
      <c r="N19" s="7"/>
      <c r="O19" s="7"/>
      <c r="P19" s="7"/>
      <c r="Q19" s="7"/>
      <c r="R19" s="7"/>
      <c r="S19" s="7"/>
      <c r="T19" s="7"/>
      <c r="V19" s="7"/>
      <c r="W19" s="7"/>
      <c r="X19" s="7"/>
      <c r="Y19" s="7"/>
      <c r="Z19" s="7"/>
      <c r="AA19" s="7"/>
    </row>
    <row r="20" spans="1:27" ht="42" customHeight="1" x14ac:dyDescent="0.25">
      <c r="A20" s="7"/>
      <c r="B20" s="7"/>
      <c r="C20" s="7"/>
      <c r="D20" s="7"/>
      <c r="E20" s="7"/>
      <c r="F20" s="7"/>
      <c r="G20" s="7"/>
      <c r="H20" s="7"/>
      <c r="I20" s="7"/>
      <c r="J20" s="7"/>
      <c r="K20" s="7"/>
      <c r="L20" s="7"/>
      <c r="M20" s="7"/>
      <c r="N20" s="7"/>
      <c r="O20" s="7"/>
      <c r="P20" s="7"/>
      <c r="Q20" s="7"/>
      <c r="R20" s="7"/>
      <c r="S20" s="7"/>
      <c r="T20" s="7"/>
      <c r="V20" s="7"/>
      <c r="W20" s="7"/>
      <c r="X20" s="7"/>
      <c r="Y20" s="7"/>
      <c r="Z20" s="7"/>
      <c r="AA20" s="7"/>
    </row>
    <row r="22" spans="1:27" x14ac:dyDescent="0.25">
      <c r="B22" s="54" t="s">
        <v>96</v>
      </c>
      <c r="C22" s="54"/>
      <c r="D22" s="7" t="s">
        <v>27</v>
      </c>
      <c r="E22" s="55" t="s">
        <v>24</v>
      </c>
      <c r="F22" s="55"/>
    </row>
  </sheetData>
  <mergeCells count="37">
    <mergeCell ref="Y13:Y15"/>
    <mergeCell ref="Z13:Z15"/>
    <mergeCell ref="AA13:AA15"/>
    <mergeCell ref="B22:C22"/>
    <mergeCell ref="E22:F22"/>
    <mergeCell ref="O13:O15"/>
    <mergeCell ref="P13:P15"/>
    <mergeCell ref="Q13:Q15"/>
    <mergeCell ref="V13:V15"/>
    <mergeCell ref="W13:W15"/>
    <mergeCell ref="X13:X15"/>
    <mergeCell ref="I13:I15"/>
    <mergeCell ref="J13:J15"/>
    <mergeCell ref="K13:K15"/>
    <mergeCell ref="L13:L15"/>
    <mergeCell ref="M13:M15"/>
    <mergeCell ref="N13:N15"/>
    <mergeCell ref="V11:Y11"/>
    <mergeCell ref="Z11:AA11"/>
    <mergeCell ref="A13:A15"/>
    <mergeCell ref="B13:B15"/>
    <mergeCell ref="C13:C15"/>
    <mergeCell ref="D13:D15"/>
    <mergeCell ref="E13:E15"/>
    <mergeCell ref="F13:F15"/>
    <mergeCell ref="G13:G15"/>
    <mergeCell ref="H13:H15"/>
    <mergeCell ref="B7:S7"/>
    <mergeCell ref="A11:A12"/>
    <mergeCell ref="B11:B12"/>
    <mergeCell ref="C11:C12"/>
    <mergeCell ref="D11:E11"/>
    <mergeCell ref="F11:J11"/>
    <mergeCell ref="K11:L11"/>
    <mergeCell ref="M11:O11"/>
    <mergeCell ref="P11:Q11"/>
    <mergeCell ref="R11:T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AA37"/>
  <sheetViews>
    <sheetView topLeftCell="A16" zoomScale="82" zoomScaleNormal="82" workbookViewId="0">
      <selection activeCell="A23" sqref="A23:XFD23"/>
    </sheetView>
  </sheetViews>
  <sheetFormatPr baseColWidth="10" defaultRowHeight="15" x14ac:dyDescent="0.25"/>
  <cols>
    <col min="1" max="1" width="16" customWidth="1"/>
    <col min="2" max="2" width="19.85546875" bestFit="1" customWidth="1"/>
    <col min="3" max="3" width="19.140625" customWidth="1"/>
    <col min="4" max="4" width="37.42578125" customWidth="1"/>
    <col min="5" max="5" width="25.5703125" customWidth="1"/>
    <col min="6" max="6" width="19.42578125" customWidth="1"/>
    <col min="7" max="7" width="21.7109375" customWidth="1"/>
    <col min="8" max="8" width="16" customWidth="1"/>
    <col min="9" max="9" width="21.85546875" customWidth="1"/>
    <col min="10" max="10" width="16.42578125" customWidth="1"/>
    <col min="11" max="11" width="31.85546875" customWidth="1"/>
    <col min="12" max="12" width="14.7109375" customWidth="1"/>
    <col min="13" max="13" width="12.28515625" customWidth="1"/>
    <col min="14" max="14" width="13.5703125" customWidth="1"/>
    <col min="16" max="16" width="13.85546875" customWidth="1"/>
    <col min="17" max="17" width="14.7109375" customWidth="1"/>
    <col min="18" max="18" width="36.28515625" customWidth="1"/>
    <col min="19" max="19" width="19.85546875" customWidth="1"/>
    <col min="20" max="20" width="17.7109375" customWidth="1"/>
    <col min="21" max="21" width="1.7109375" customWidth="1"/>
    <col min="22" max="22" width="13.85546875" customWidth="1"/>
    <col min="24" max="24" width="12.7109375" customWidth="1"/>
    <col min="27" max="27" width="14.7109375" customWidth="1"/>
  </cols>
  <sheetData>
    <row r="7" spans="1:27" ht="23.25" x14ac:dyDescent="0.35">
      <c r="B7" s="72" t="s">
        <v>26</v>
      </c>
      <c r="C7" s="72"/>
      <c r="D7" s="72"/>
      <c r="E7" s="72"/>
      <c r="F7" s="72"/>
      <c r="G7" s="72"/>
      <c r="H7" s="72"/>
      <c r="I7" s="72"/>
      <c r="J7" s="72"/>
      <c r="K7" s="72"/>
      <c r="L7" s="72"/>
      <c r="M7" s="72"/>
      <c r="N7" s="72"/>
      <c r="O7" s="72"/>
      <c r="P7" s="72"/>
      <c r="Q7" s="72"/>
      <c r="R7" s="72"/>
      <c r="S7" s="72"/>
      <c r="T7" s="11"/>
    </row>
    <row r="9" spans="1:27" x14ac:dyDescent="0.25">
      <c r="B9" s="2" t="s">
        <v>22</v>
      </c>
      <c r="C9" s="3" t="s">
        <v>46</v>
      </c>
      <c r="D9" s="4"/>
      <c r="F9" s="2"/>
      <c r="G9" s="2"/>
      <c r="H9" s="2"/>
      <c r="I9" s="2"/>
      <c r="J9" s="2"/>
      <c r="W9" s="2"/>
      <c r="Z9" s="12"/>
    </row>
    <row r="11" spans="1:27" s="6" customFormat="1" ht="15.75" x14ac:dyDescent="0.25">
      <c r="A11" s="73" t="s">
        <v>23</v>
      </c>
      <c r="B11" s="73" t="s">
        <v>25</v>
      </c>
      <c r="C11" s="74" t="s">
        <v>34</v>
      </c>
      <c r="D11" s="75" t="s">
        <v>19</v>
      </c>
      <c r="E11" s="75"/>
      <c r="F11" s="76" t="s">
        <v>13</v>
      </c>
      <c r="G11" s="76"/>
      <c r="H11" s="76"/>
      <c r="I11" s="76"/>
      <c r="J11" s="76"/>
      <c r="K11" s="77" t="s">
        <v>17</v>
      </c>
      <c r="L11" s="77"/>
      <c r="M11" s="78" t="s">
        <v>14</v>
      </c>
      <c r="N11" s="78"/>
      <c r="O11" s="78"/>
      <c r="P11" s="71" t="s">
        <v>15</v>
      </c>
      <c r="Q11" s="71"/>
      <c r="R11" s="79" t="s">
        <v>21</v>
      </c>
      <c r="S11" s="79"/>
      <c r="T11" s="79"/>
      <c r="V11" s="69" t="s">
        <v>14</v>
      </c>
      <c r="W11" s="69"/>
      <c r="X11" s="69"/>
      <c r="Y11" s="70"/>
      <c r="Z11" s="71" t="s">
        <v>15</v>
      </c>
      <c r="AA11" s="71"/>
    </row>
    <row r="12" spans="1:27" s="1" customFormat="1" ht="47.25" x14ac:dyDescent="0.25">
      <c r="A12" s="73"/>
      <c r="B12" s="73"/>
      <c r="C12" s="74"/>
      <c r="D12" s="10" t="s">
        <v>16</v>
      </c>
      <c r="E12" s="10" t="s">
        <v>0</v>
      </c>
      <c r="F12" s="10" t="s">
        <v>1</v>
      </c>
      <c r="G12" s="10" t="s">
        <v>2</v>
      </c>
      <c r="H12" s="10" t="s">
        <v>3</v>
      </c>
      <c r="I12" s="10" t="s">
        <v>2</v>
      </c>
      <c r="J12" s="10" t="s">
        <v>4</v>
      </c>
      <c r="K12" s="10" t="s">
        <v>20</v>
      </c>
      <c r="L12" s="10" t="s">
        <v>18</v>
      </c>
      <c r="M12" s="10" t="s">
        <v>5</v>
      </c>
      <c r="N12" s="10" t="s">
        <v>6</v>
      </c>
      <c r="O12" s="10" t="s">
        <v>7</v>
      </c>
      <c r="P12" s="10" t="s">
        <v>8</v>
      </c>
      <c r="Q12" s="10" t="s">
        <v>9</v>
      </c>
      <c r="R12" s="10" t="s">
        <v>10</v>
      </c>
      <c r="S12" s="10" t="s">
        <v>11</v>
      </c>
      <c r="T12" s="10" t="s">
        <v>12</v>
      </c>
      <c r="V12" s="10" t="s">
        <v>28</v>
      </c>
      <c r="W12" s="10" t="s">
        <v>5</v>
      </c>
      <c r="X12" s="10" t="s">
        <v>6</v>
      </c>
      <c r="Y12" s="10" t="s">
        <v>7</v>
      </c>
      <c r="Z12" s="10" t="s">
        <v>8</v>
      </c>
      <c r="AA12" s="10" t="s">
        <v>9</v>
      </c>
    </row>
    <row r="13" spans="1:27" s="5" customFormat="1" ht="45" x14ac:dyDescent="0.25">
      <c r="A13" s="60">
        <v>45566</v>
      </c>
      <c r="B13" s="66" t="s">
        <v>67</v>
      </c>
      <c r="C13" s="66" t="s">
        <v>47</v>
      </c>
      <c r="D13" s="66" t="s">
        <v>38</v>
      </c>
      <c r="E13" s="66" t="s">
        <v>50</v>
      </c>
      <c r="F13" s="51" t="s">
        <v>35</v>
      </c>
      <c r="G13" s="51">
        <v>2</v>
      </c>
      <c r="H13" s="51" t="s">
        <v>36</v>
      </c>
      <c r="I13" s="51">
        <v>10</v>
      </c>
      <c r="J13" s="56" t="s">
        <v>29</v>
      </c>
      <c r="K13" s="59" t="s">
        <v>52</v>
      </c>
      <c r="L13" s="42" t="s">
        <v>53</v>
      </c>
      <c r="M13" s="51" t="s">
        <v>30</v>
      </c>
      <c r="N13" s="42" t="s">
        <v>31</v>
      </c>
      <c r="O13" s="42" t="s">
        <v>32</v>
      </c>
      <c r="P13" s="45">
        <v>5</v>
      </c>
      <c r="Q13" s="48" t="s">
        <v>33</v>
      </c>
      <c r="R13" s="13" t="s">
        <v>39</v>
      </c>
      <c r="S13" s="14" t="s">
        <v>40</v>
      </c>
      <c r="T13" s="14" t="s">
        <v>54</v>
      </c>
      <c r="U13" s="15"/>
      <c r="V13" s="14"/>
      <c r="W13" s="16"/>
      <c r="X13" s="16"/>
      <c r="Y13" s="16"/>
      <c r="Z13" s="16"/>
      <c r="AA13" s="8"/>
    </row>
    <row r="14" spans="1:27" ht="30" x14ac:dyDescent="0.25">
      <c r="A14" s="61"/>
      <c r="B14" s="67"/>
      <c r="C14" s="67"/>
      <c r="D14" s="67"/>
      <c r="E14" s="67"/>
      <c r="F14" s="52"/>
      <c r="G14" s="52"/>
      <c r="H14" s="52"/>
      <c r="I14" s="52"/>
      <c r="J14" s="57"/>
      <c r="K14" s="59"/>
      <c r="L14" s="43"/>
      <c r="M14" s="52"/>
      <c r="N14" s="43"/>
      <c r="O14" s="43"/>
      <c r="P14" s="46"/>
      <c r="Q14" s="49"/>
      <c r="R14" s="17" t="s">
        <v>41</v>
      </c>
      <c r="S14" s="14" t="s">
        <v>42</v>
      </c>
      <c r="T14" s="14" t="s">
        <v>54</v>
      </c>
      <c r="U14" s="15"/>
      <c r="V14" s="18"/>
      <c r="W14" s="7"/>
      <c r="X14" s="7"/>
      <c r="Y14" s="7"/>
      <c r="Z14" s="7"/>
      <c r="AA14" s="7"/>
    </row>
    <row r="15" spans="1:27" ht="45" x14ac:dyDescent="0.25">
      <c r="A15" s="62"/>
      <c r="B15" s="68"/>
      <c r="C15" s="68"/>
      <c r="D15" s="68"/>
      <c r="E15" s="67"/>
      <c r="F15" s="53"/>
      <c r="G15" s="53"/>
      <c r="H15" s="53"/>
      <c r="I15" s="53"/>
      <c r="J15" s="58"/>
      <c r="K15" s="59"/>
      <c r="L15" s="44"/>
      <c r="M15" s="53"/>
      <c r="N15" s="44"/>
      <c r="O15" s="44"/>
      <c r="P15" s="47"/>
      <c r="Q15" s="50"/>
      <c r="R15" s="13" t="s">
        <v>49</v>
      </c>
      <c r="S15" s="14" t="s">
        <v>43</v>
      </c>
      <c r="T15" s="14" t="s">
        <v>54</v>
      </c>
      <c r="U15" s="15"/>
      <c r="V15" s="19"/>
      <c r="W15" s="7"/>
      <c r="X15" s="7"/>
      <c r="Y15" s="7"/>
      <c r="Z15" s="7"/>
      <c r="AA15" s="7"/>
    </row>
    <row r="16" spans="1:27" x14ac:dyDescent="0.25">
      <c r="A16" s="9"/>
      <c r="B16" s="9"/>
      <c r="C16" s="9"/>
      <c r="D16" s="9"/>
      <c r="E16" s="9"/>
      <c r="F16" s="9"/>
      <c r="G16" s="9"/>
      <c r="H16" s="9"/>
      <c r="I16" s="9"/>
      <c r="J16" s="9"/>
      <c r="K16" s="9"/>
      <c r="L16" s="9"/>
      <c r="M16" s="9"/>
      <c r="N16" s="9"/>
      <c r="O16" s="9"/>
      <c r="P16" s="9"/>
      <c r="Q16" s="9"/>
      <c r="R16" s="9"/>
      <c r="S16" s="9"/>
      <c r="T16" s="9"/>
      <c r="V16" s="9"/>
      <c r="W16" s="9"/>
      <c r="X16" s="9"/>
      <c r="Y16" s="9"/>
      <c r="Z16" s="9"/>
      <c r="AA16" s="9"/>
    </row>
    <row r="17" spans="1:27" ht="75" x14ac:dyDescent="0.25">
      <c r="A17" s="60">
        <v>45566</v>
      </c>
      <c r="B17" s="63" t="s">
        <v>67</v>
      </c>
      <c r="C17" s="63" t="s">
        <v>48</v>
      </c>
      <c r="D17" s="63" t="s">
        <v>71</v>
      </c>
      <c r="E17" s="66" t="s">
        <v>50</v>
      </c>
      <c r="F17" s="51" t="s">
        <v>35</v>
      </c>
      <c r="G17" s="51">
        <v>2</v>
      </c>
      <c r="H17" s="51" t="s">
        <v>36</v>
      </c>
      <c r="I17" s="51">
        <v>10</v>
      </c>
      <c r="J17" s="56" t="s">
        <v>29</v>
      </c>
      <c r="K17" s="33" t="s">
        <v>51</v>
      </c>
      <c r="L17" s="42" t="s">
        <v>53</v>
      </c>
      <c r="M17" s="51" t="s">
        <v>30</v>
      </c>
      <c r="N17" s="42" t="s">
        <v>31</v>
      </c>
      <c r="O17" s="42" t="s">
        <v>32</v>
      </c>
      <c r="P17" s="45">
        <v>5</v>
      </c>
      <c r="Q17" s="48" t="s">
        <v>33</v>
      </c>
      <c r="R17" s="20" t="s">
        <v>75</v>
      </c>
      <c r="S17" s="14" t="s">
        <v>40</v>
      </c>
      <c r="T17" s="14" t="s">
        <v>55</v>
      </c>
      <c r="V17" s="7"/>
      <c r="W17" s="7"/>
      <c r="X17" s="7"/>
      <c r="Y17" s="7"/>
      <c r="Z17" s="7"/>
      <c r="AA17" s="7"/>
    </row>
    <row r="18" spans="1:27" ht="60" x14ac:dyDescent="0.25">
      <c r="A18" s="61"/>
      <c r="B18" s="64"/>
      <c r="C18" s="64"/>
      <c r="D18" s="64"/>
      <c r="E18" s="67"/>
      <c r="F18" s="52"/>
      <c r="G18" s="52"/>
      <c r="H18" s="52"/>
      <c r="I18" s="52"/>
      <c r="J18" s="57"/>
      <c r="K18" s="33" t="s">
        <v>72</v>
      </c>
      <c r="L18" s="43"/>
      <c r="M18" s="52"/>
      <c r="N18" s="43"/>
      <c r="O18" s="43"/>
      <c r="P18" s="46"/>
      <c r="Q18" s="49"/>
      <c r="R18" s="20" t="s">
        <v>44</v>
      </c>
      <c r="S18" s="14" t="s">
        <v>40</v>
      </c>
      <c r="T18" s="14" t="s">
        <v>56</v>
      </c>
      <c r="V18" s="7"/>
      <c r="W18" s="7"/>
      <c r="X18" s="7"/>
      <c r="Y18" s="7"/>
      <c r="Z18" s="7"/>
      <c r="AA18" s="7"/>
    </row>
    <row r="19" spans="1:27" ht="60" x14ac:dyDescent="0.25">
      <c r="A19" s="62"/>
      <c r="B19" s="65"/>
      <c r="C19" s="65"/>
      <c r="D19" s="65"/>
      <c r="E19" s="68"/>
      <c r="F19" s="53"/>
      <c r="G19" s="53"/>
      <c r="H19" s="53"/>
      <c r="I19" s="53"/>
      <c r="J19" s="58"/>
      <c r="K19" s="33" t="s">
        <v>73</v>
      </c>
      <c r="L19" s="44"/>
      <c r="M19" s="53"/>
      <c r="N19" s="44"/>
      <c r="O19" s="44"/>
      <c r="P19" s="47"/>
      <c r="Q19" s="50"/>
      <c r="R19" s="20" t="s">
        <v>45</v>
      </c>
      <c r="S19" s="14" t="s">
        <v>40</v>
      </c>
      <c r="T19" s="14" t="s">
        <v>57</v>
      </c>
      <c r="V19" s="7"/>
      <c r="W19" s="7"/>
      <c r="X19" s="7"/>
      <c r="Y19" s="7"/>
      <c r="Z19" s="7"/>
      <c r="AA19" s="7"/>
    </row>
    <row r="20" spans="1:27" ht="60" x14ac:dyDescent="0.25">
      <c r="A20" s="27">
        <v>45658</v>
      </c>
      <c r="B20" s="32" t="s">
        <v>67</v>
      </c>
      <c r="C20" s="28" t="s">
        <v>70</v>
      </c>
      <c r="D20" s="28" t="s">
        <v>68</v>
      </c>
      <c r="E20" s="30" t="s">
        <v>50</v>
      </c>
      <c r="F20" s="25" t="s">
        <v>35</v>
      </c>
      <c r="G20" s="25">
        <v>2</v>
      </c>
      <c r="H20" s="25" t="s">
        <v>36</v>
      </c>
      <c r="I20" s="25">
        <v>10</v>
      </c>
      <c r="J20" s="26" t="s">
        <v>79</v>
      </c>
      <c r="K20" s="29" t="s">
        <v>69</v>
      </c>
      <c r="L20" s="22" t="s">
        <v>53</v>
      </c>
      <c r="M20" s="25" t="s">
        <v>30</v>
      </c>
      <c r="N20" s="22" t="s">
        <v>31</v>
      </c>
      <c r="O20" s="22" t="s">
        <v>32</v>
      </c>
      <c r="P20" s="23">
        <v>5</v>
      </c>
      <c r="Q20" s="24" t="s">
        <v>76</v>
      </c>
      <c r="R20" s="20" t="s">
        <v>77</v>
      </c>
      <c r="S20" s="31" t="s">
        <v>40</v>
      </c>
      <c r="T20" s="31" t="s">
        <v>54</v>
      </c>
      <c r="V20" s="7"/>
      <c r="W20" s="7"/>
      <c r="X20" s="7"/>
      <c r="Y20" s="7"/>
      <c r="Z20" s="7"/>
      <c r="AA20" s="7"/>
    </row>
    <row r="21" spans="1:27" ht="58.15" customHeight="1" x14ac:dyDescent="0.25">
      <c r="A21" s="37">
        <v>45536</v>
      </c>
      <c r="B21" s="17" t="s">
        <v>67</v>
      </c>
      <c r="C21" s="13" t="s">
        <v>60</v>
      </c>
      <c r="D21" s="13" t="s">
        <v>58</v>
      </c>
      <c r="E21" s="20" t="s">
        <v>50</v>
      </c>
      <c r="F21" s="38" t="s">
        <v>37</v>
      </c>
      <c r="G21" s="38">
        <v>3</v>
      </c>
      <c r="H21" s="38" t="s">
        <v>61</v>
      </c>
      <c r="I21" s="38">
        <v>20</v>
      </c>
      <c r="J21" s="36" t="s">
        <v>62</v>
      </c>
      <c r="K21" s="8" t="s">
        <v>63</v>
      </c>
      <c r="L21" s="7" t="s">
        <v>64</v>
      </c>
      <c r="M21" s="7" t="s">
        <v>30</v>
      </c>
      <c r="N21" s="7" t="s">
        <v>31</v>
      </c>
      <c r="O21" s="7" t="s">
        <v>65</v>
      </c>
      <c r="P21" s="7">
        <v>30</v>
      </c>
      <c r="Q21" s="21" t="s">
        <v>66</v>
      </c>
      <c r="R21" s="13" t="s">
        <v>74</v>
      </c>
      <c r="S21" s="7" t="s">
        <v>59</v>
      </c>
      <c r="T21" s="7" t="s">
        <v>78</v>
      </c>
      <c r="V21" s="7"/>
      <c r="W21" s="7"/>
      <c r="X21" s="7"/>
      <c r="Y21" s="7"/>
      <c r="Z21" s="7"/>
      <c r="AA21" s="7"/>
    </row>
    <row r="23" spans="1:27" x14ac:dyDescent="0.25">
      <c r="B23" s="54" t="s">
        <v>96</v>
      </c>
      <c r="C23" s="54"/>
      <c r="D23" s="7" t="s">
        <v>27</v>
      </c>
      <c r="E23" s="55" t="s">
        <v>24</v>
      </c>
      <c r="F23" s="55"/>
    </row>
    <row r="35" spans="10:10" x14ac:dyDescent="0.25">
      <c r="J35" s="39"/>
    </row>
    <row r="36" spans="10:10" x14ac:dyDescent="0.25">
      <c r="J36" s="40"/>
    </row>
    <row r="37" spans="10:10" x14ac:dyDescent="0.25">
      <c r="J37" s="41"/>
    </row>
  </sheetData>
  <mergeCells count="48">
    <mergeCell ref="B7:S7"/>
    <mergeCell ref="A11:A12"/>
    <mergeCell ref="B11:B12"/>
    <mergeCell ref="C11:C12"/>
    <mergeCell ref="D11:E11"/>
    <mergeCell ref="F11:J11"/>
    <mergeCell ref="K11:L11"/>
    <mergeCell ref="M11:O11"/>
    <mergeCell ref="P11:Q11"/>
    <mergeCell ref="R11:T11"/>
    <mergeCell ref="V11:Y11"/>
    <mergeCell ref="Z11:AA11"/>
    <mergeCell ref="A13:A15"/>
    <mergeCell ref="B13:B15"/>
    <mergeCell ref="C13:C15"/>
    <mergeCell ref="D13:D15"/>
    <mergeCell ref="E13:E15"/>
    <mergeCell ref="F13:F15"/>
    <mergeCell ref="G13:G15"/>
    <mergeCell ref="H13:H15"/>
    <mergeCell ref="O13:O15"/>
    <mergeCell ref="P13:P15"/>
    <mergeCell ref="Q13:Q15"/>
    <mergeCell ref="L13:L15"/>
    <mergeCell ref="M13:M15"/>
    <mergeCell ref="N13:N15"/>
    <mergeCell ref="I13:I15"/>
    <mergeCell ref="J13:J15"/>
    <mergeCell ref="K13:K15"/>
    <mergeCell ref="A17:A19"/>
    <mergeCell ref="B17:B19"/>
    <mergeCell ref="C17:C19"/>
    <mergeCell ref="D17:D19"/>
    <mergeCell ref="E17:E19"/>
    <mergeCell ref="B23:C23"/>
    <mergeCell ref="E23:F23"/>
    <mergeCell ref="H17:H19"/>
    <mergeCell ref="I17:I19"/>
    <mergeCell ref="J17:J19"/>
    <mergeCell ref="F17:F19"/>
    <mergeCell ref="G17:G19"/>
    <mergeCell ref="J35:J37"/>
    <mergeCell ref="N17:N19"/>
    <mergeCell ref="O17:O19"/>
    <mergeCell ref="P17:P19"/>
    <mergeCell ref="Q17:Q19"/>
    <mergeCell ref="L17:L19"/>
    <mergeCell ref="M17:M19"/>
  </mergeCells>
  <pageMargins left="0.70866141732283472" right="0.70866141732283472" top="2.7165354330708662" bottom="0.74803149606299213" header="0.31496062992125984" footer="0.31496062992125984"/>
  <pageSetup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95DE3-EA9A-4CB9-BF7C-8F78B74F47E1}">
  <sheetPr>
    <pageSetUpPr fitToPage="1"/>
  </sheetPr>
  <dimension ref="A7:AA40"/>
  <sheetViews>
    <sheetView topLeftCell="A22" zoomScale="70" zoomScaleNormal="70" workbookViewId="0">
      <selection activeCell="A40" sqref="A40:XFD40"/>
    </sheetView>
  </sheetViews>
  <sheetFormatPr baseColWidth="10" defaultRowHeight="15" x14ac:dyDescent="0.25"/>
  <cols>
    <col min="1" max="1" width="16" customWidth="1"/>
    <col min="2" max="2" width="15.7109375" customWidth="1"/>
    <col min="3" max="3" width="20.85546875" customWidth="1"/>
    <col min="4" max="4" width="39.85546875" customWidth="1"/>
    <col min="5" max="5" width="21.7109375" customWidth="1"/>
    <col min="6" max="6" width="12.85546875" customWidth="1"/>
    <col min="7" max="7" width="12.42578125" customWidth="1"/>
    <col min="8" max="8" width="12.7109375" customWidth="1"/>
    <col min="9" max="9" width="12.85546875" customWidth="1"/>
    <col min="10" max="10" width="13" customWidth="1"/>
    <col min="11" max="11" width="31.85546875" customWidth="1"/>
    <col min="12" max="12" width="14.7109375" customWidth="1"/>
    <col min="13" max="13" width="12.28515625" customWidth="1"/>
    <col min="14" max="14" width="13.5703125" customWidth="1"/>
    <col min="17" max="17" width="14.7109375" customWidth="1"/>
    <col min="18" max="18" width="36.28515625" customWidth="1"/>
    <col min="19" max="19" width="15.42578125" customWidth="1"/>
    <col min="20" max="20" width="17.7109375" customWidth="1"/>
    <col min="21" max="21" width="1.7109375" customWidth="1"/>
    <col min="22" max="22" width="13.85546875" customWidth="1"/>
    <col min="24" max="24" width="12.7109375" customWidth="1"/>
    <col min="27" max="27" width="14.7109375" customWidth="1"/>
  </cols>
  <sheetData>
    <row r="7" spans="1:27" ht="23.25" x14ac:dyDescent="0.35">
      <c r="B7" s="72" t="s">
        <v>26</v>
      </c>
      <c r="C7" s="72"/>
      <c r="D7" s="72"/>
      <c r="E7" s="72"/>
      <c r="F7" s="72"/>
      <c r="G7" s="72"/>
      <c r="H7" s="72"/>
      <c r="I7" s="72"/>
      <c r="J7" s="72"/>
      <c r="K7" s="72"/>
      <c r="L7" s="72"/>
      <c r="M7" s="72"/>
      <c r="N7" s="72"/>
      <c r="O7" s="72"/>
      <c r="P7" s="72"/>
      <c r="Q7" s="72"/>
      <c r="R7" s="72"/>
      <c r="S7" s="72"/>
      <c r="T7" s="11"/>
    </row>
    <row r="9" spans="1:27" x14ac:dyDescent="0.25">
      <c r="B9" s="2" t="s">
        <v>22</v>
      </c>
      <c r="C9" s="3" t="s">
        <v>80</v>
      </c>
      <c r="D9" s="4"/>
      <c r="F9" s="2"/>
      <c r="G9" s="2"/>
      <c r="H9" s="2"/>
      <c r="I9" s="2"/>
      <c r="J9" s="2"/>
      <c r="W9" s="2"/>
      <c r="Z9" s="12"/>
    </row>
    <row r="11" spans="1:27" s="6" customFormat="1" ht="31.15" customHeight="1" x14ac:dyDescent="0.25">
      <c r="A11" s="73" t="s">
        <v>23</v>
      </c>
      <c r="B11" s="73" t="s">
        <v>25</v>
      </c>
      <c r="C11" s="74" t="s">
        <v>34</v>
      </c>
      <c r="D11" s="75" t="s">
        <v>19</v>
      </c>
      <c r="E11" s="75"/>
      <c r="F11" s="76" t="s">
        <v>13</v>
      </c>
      <c r="G11" s="76"/>
      <c r="H11" s="76"/>
      <c r="I11" s="76"/>
      <c r="J11" s="76"/>
      <c r="K11" s="77" t="s">
        <v>17</v>
      </c>
      <c r="L11" s="77"/>
      <c r="M11" s="78" t="s">
        <v>14</v>
      </c>
      <c r="N11" s="78"/>
      <c r="O11" s="78"/>
      <c r="P11" s="71" t="s">
        <v>15</v>
      </c>
      <c r="Q11" s="71"/>
      <c r="R11" s="79" t="s">
        <v>21</v>
      </c>
      <c r="S11" s="79"/>
      <c r="T11" s="79"/>
      <c r="V11" s="69" t="s">
        <v>14</v>
      </c>
      <c r="W11" s="69"/>
      <c r="X11" s="69"/>
      <c r="Y11" s="70"/>
      <c r="Z11" s="71" t="s">
        <v>15</v>
      </c>
      <c r="AA11" s="71"/>
    </row>
    <row r="12" spans="1:27" s="1" customFormat="1" ht="45.6" customHeight="1" x14ac:dyDescent="0.25">
      <c r="A12" s="73"/>
      <c r="B12" s="73"/>
      <c r="C12" s="74"/>
      <c r="D12" s="34" t="s">
        <v>16</v>
      </c>
      <c r="E12" s="34" t="s">
        <v>0</v>
      </c>
      <c r="F12" s="34" t="s">
        <v>1</v>
      </c>
      <c r="G12" s="34" t="s">
        <v>2</v>
      </c>
      <c r="H12" s="34" t="s">
        <v>3</v>
      </c>
      <c r="I12" s="34" t="s">
        <v>2</v>
      </c>
      <c r="J12" s="34" t="s">
        <v>4</v>
      </c>
      <c r="K12" s="34" t="s">
        <v>20</v>
      </c>
      <c r="L12" s="34" t="s">
        <v>18</v>
      </c>
      <c r="M12" s="34" t="s">
        <v>5</v>
      </c>
      <c r="N12" s="34" t="s">
        <v>6</v>
      </c>
      <c r="O12" s="34" t="s">
        <v>7</v>
      </c>
      <c r="P12" s="34" t="s">
        <v>8</v>
      </c>
      <c r="Q12" s="34" t="s">
        <v>9</v>
      </c>
      <c r="R12" s="34" t="s">
        <v>10</v>
      </c>
      <c r="S12" s="34" t="s">
        <v>11</v>
      </c>
      <c r="T12" s="34" t="s">
        <v>12</v>
      </c>
      <c r="V12" s="34" t="s">
        <v>28</v>
      </c>
      <c r="W12" s="34" t="s">
        <v>5</v>
      </c>
      <c r="X12" s="34" t="s">
        <v>6</v>
      </c>
      <c r="Y12" s="34" t="s">
        <v>7</v>
      </c>
      <c r="Z12" s="34" t="s">
        <v>8</v>
      </c>
      <c r="AA12" s="34" t="s">
        <v>9</v>
      </c>
    </row>
    <row r="13" spans="1:27" s="5" customFormat="1" ht="107.25" customHeight="1" x14ac:dyDescent="0.25">
      <c r="A13" s="60">
        <v>45568</v>
      </c>
      <c r="B13" s="42" t="s">
        <v>81</v>
      </c>
      <c r="C13" s="63" t="s">
        <v>82</v>
      </c>
      <c r="D13" s="42" t="s">
        <v>83</v>
      </c>
      <c r="E13" s="42" t="s">
        <v>84</v>
      </c>
      <c r="F13" s="51" t="s">
        <v>35</v>
      </c>
      <c r="G13" s="51">
        <v>2</v>
      </c>
      <c r="H13" s="51" t="s">
        <v>36</v>
      </c>
      <c r="I13" s="51">
        <v>10</v>
      </c>
      <c r="J13" s="56" t="s">
        <v>29</v>
      </c>
      <c r="K13" s="42" t="s">
        <v>85</v>
      </c>
      <c r="L13" s="42" t="s">
        <v>86</v>
      </c>
      <c r="M13" s="51" t="s">
        <v>87</v>
      </c>
      <c r="N13" s="42" t="s">
        <v>88</v>
      </c>
      <c r="O13" s="42" t="s">
        <v>32</v>
      </c>
      <c r="P13" s="45">
        <f>20/3</f>
        <v>6.666666666666667</v>
      </c>
      <c r="Q13" s="48" t="s">
        <v>33</v>
      </c>
      <c r="R13" s="35" t="s">
        <v>89</v>
      </c>
      <c r="S13" s="35" t="s">
        <v>90</v>
      </c>
      <c r="T13" s="35" t="s">
        <v>91</v>
      </c>
      <c r="V13" s="63"/>
      <c r="W13" s="80"/>
      <c r="X13" s="80"/>
      <c r="Y13" s="80"/>
      <c r="Z13" s="80"/>
      <c r="AA13" s="80"/>
    </row>
    <row r="14" spans="1:27" ht="65.25" customHeight="1" x14ac:dyDescent="0.25">
      <c r="A14" s="61"/>
      <c r="B14" s="43"/>
      <c r="C14" s="64"/>
      <c r="D14" s="43"/>
      <c r="E14" s="43"/>
      <c r="F14" s="52"/>
      <c r="G14" s="52"/>
      <c r="H14" s="52"/>
      <c r="I14" s="52"/>
      <c r="J14" s="57"/>
      <c r="K14" s="43"/>
      <c r="L14" s="43"/>
      <c r="M14" s="52"/>
      <c r="N14" s="43"/>
      <c r="O14" s="43"/>
      <c r="P14" s="46"/>
      <c r="Q14" s="49"/>
      <c r="R14" s="8" t="s">
        <v>92</v>
      </c>
      <c r="S14" s="8" t="s">
        <v>93</v>
      </c>
      <c r="T14" s="81" t="s">
        <v>94</v>
      </c>
      <c r="V14" s="64"/>
      <c r="W14" s="82"/>
      <c r="X14" s="82"/>
      <c r="Y14" s="82"/>
      <c r="Z14" s="82"/>
      <c r="AA14" s="82"/>
    </row>
    <row r="15" spans="1:27" ht="72" customHeight="1" x14ac:dyDescent="0.25">
      <c r="A15" s="62"/>
      <c r="B15" s="44"/>
      <c r="C15" s="65"/>
      <c r="D15" s="44"/>
      <c r="E15" s="44"/>
      <c r="F15" s="53"/>
      <c r="G15" s="53"/>
      <c r="H15" s="53"/>
      <c r="I15" s="53"/>
      <c r="J15" s="58"/>
      <c r="K15" s="44"/>
      <c r="L15" s="44"/>
      <c r="M15" s="53"/>
      <c r="N15" s="44"/>
      <c r="O15" s="44"/>
      <c r="P15" s="47"/>
      <c r="Q15" s="50"/>
      <c r="R15" s="8" t="s">
        <v>95</v>
      </c>
      <c r="S15" s="8" t="s">
        <v>93</v>
      </c>
      <c r="T15" s="81" t="s">
        <v>94</v>
      </c>
      <c r="V15" s="65"/>
      <c r="W15" s="83"/>
      <c r="X15" s="83"/>
      <c r="Y15" s="83"/>
      <c r="Z15" s="83"/>
      <c r="AA15" s="83"/>
    </row>
    <row r="16" spans="1:27" x14ac:dyDescent="0.25">
      <c r="A16" s="9"/>
      <c r="B16" s="9"/>
      <c r="C16" s="9"/>
      <c r="D16" s="9"/>
      <c r="E16" s="9"/>
      <c r="F16" s="9"/>
      <c r="G16" s="9"/>
      <c r="H16" s="9"/>
      <c r="I16" s="9"/>
      <c r="J16" s="9"/>
      <c r="K16" s="9"/>
      <c r="L16" s="9"/>
      <c r="M16" s="9"/>
      <c r="N16" s="9"/>
      <c r="O16" s="9"/>
      <c r="P16" s="9"/>
      <c r="Q16" s="9"/>
      <c r="R16" s="9"/>
      <c r="S16" s="9"/>
      <c r="T16" s="9"/>
      <c r="V16" s="9"/>
      <c r="W16" s="9"/>
      <c r="X16" s="9"/>
      <c r="Y16" s="9"/>
      <c r="Z16" s="9"/>
      <c r="AA16" s="9"/>
    </row>
    <row r="17" spans="1:27" ht="47.25" customHeight="1" x14ac:dyDescent="0.25">
      <c r="A17" s="84">
        <v>45568</v>
      </c>
      <c r="B17" s="86" t="s">
        <v>112</v>
      </c>
      <c r="C17" s="86" t="s">
        <v>113</v>
      </c>
      <c r="D17" s="86" t="s">
        <v>114</v>
      </c>
      <c r="E17" s="86" t="s">
        <v>115</v>
      </c>
      <c r="F17" s="94" t="s">
        <v>35</v>
      </c>
      <c r="G17" s="94">
        <v>2</v>
      </c>
      <c r="H17" s="94" t="s">
        <v>36</v>
      </c>
      <c r="I17" s="94">
        <v>10</v>
      </c>
      <c r="J17" s="95" t="s">
        <v>116</v>
      </c>
      <c r="K17" s="94" t="s">
        <v>117</v>
      </c>
      <c r="L17" s="94" t="s">
        <v>103</v>
      </c>
      <c r="M17" s="94" t="s">
        <v>87</v>
      </c>
      <c r="N17" s="94" t="s">
        <v>31</v>
      </c>
      <c r="O17" s="94" t="s">
        <v>32</v>
      </c>
      <c r="P17" s="96">
        <f>20/3</f>
        <v>6.666666666666667</v>
      </c>
      <c r="Q17" s="97" t="s">
        <v>33</v>
      </c>
      <c r="R17" s="98" t="s">
        <v>118</v>
      </c>
      <c r="S17" s="92" t="s">
        <v>119</v>
      </c>
      <c r="T17" s="99">
        <v>45626</v>
      </c>
      <c r="V17" s="7"/>
      <c r="W17" s="7"/>
      <c r="X17" s="7"/>
      <c r="Y17" s="7"/>
      <c r="Z17" s="7"/>
      <c r="AA17" s="7"/>
    </row>
    <row r="18" spans="1:27" ht="15.75" x14ac:dyDescent="0.25">
      <c r="A18" s="84"/>
      <c r="B18" s="86"/>
      <c r="C18" s="86"/>
      <c r="D18" s="86"/>
      <c r="E18" s="86"/>
      <c r="F18" s="94"/>
      <c r="G18" s="94"/>
      <c r="H18" s="94"/>
      <c r="I18" s="94"/>
      <c r="J18" s="95"/>
      <c r="K18" s="94"/>
      <c r="L18" s="94"/>
      <c r="M18" s="94"/>
      <c r="N18" s="94"/>
      <c r="O18" s="94"/>
      <c r="P18" s="96"/>
      <c r="Q18" s="97"/>
      <c r="R18" s="100" t="s">
        <v>120</v>
      </c>
      <c r="S18" s="101" t="s">
        <v>119</v>
      </c>
      <c r="T18" s="102">
        <v>45626</v>
      </c>
      <c r="V18" s="7"/>
      <c r="W18" s="7"/>
      <c r="X18" s="7"/>
      <c r="Y18" s="7"/>
      <c r="Z18" s="7"/>
      <c r="AA18" s="7"/>
    </row>
    <row r="19" spans="1:27" ht="31.5" x14ac:dyDescent="0.25">
      <c r="A19" s="84"/>
      <c r="B19" s="86"/>
      <c r="C19" s="86"/>
      <c r="D19" s="86"/>
      <c r="E19" s="86"/>
      <c r="F19" s="94"/>
      <c r="G19" s="94"/>
      <c r="H19" s="94"/>
      <c r="I19" s="94"/>
      <c r="J19" s="95"/>
      <c r="K19" s="94"/>
      <c r="L19" s="94"/>
      <c r="M19" s="94"/>
      <c r="N19" s="94"/>
      <c r="O19" s="94"/>
      <c r="P19" s="96"/>
      <c r="Q19" s="97"/>
      <c r="R19" s="98" t="s">
        <v>121</v>
      </c>
      <c r="S19" s="92" t="s">
        <v>119</v>
      </c>
      <c r="T19" s="99">
        <v>45687</v>
      </c>
      <c r="V19" s="7"/>
      <c r="W19" s="7"/>
      <c r="X19" s="7"/>
      <c r="Y19" s="7"/>
      <c r="Z19" s="7"/>
      <c r="AA19" s="7"/>
    </row>
    <row r="20" spans="1:27" x14ac:dyDescent="0.25">
      <c r="A20" s="9"/>
      <c r="B20" s="9"/>
      <c r="C20" s="9"/>
      <c r="D20" s="9"/>
      <c r="E20" s="9"/>
      <c r="F20" s="9"/>
      <c r="G20" s="9"/>
      <c r="H20" s="9"/>
      <c r="I20" s="9"/>
      <c r="J20" s="9"/>
      <c r="K20" s="9"/>
      <c r="L20" s="9"/>
      <c r="M20" s="9"/>
      <c r="N20" s="9"/>
      <c r="O20" s="9"/>
      <c r="P20" s="9"/>
      <c r="Q20" s="9"/>
      <c r="R20" s="9"/>
      <c r="S20" s="9"/>
      <c r="T20" s="9"/>
      <c r="V20" s="9"/>
      <c r="W20" s="9"/>
      <c r="X20" s="9"/>
      <c r="Y20" s="9"/>
      <c r="Z20" s="9"/>
      <c r="AA20" s="9"/>
    </row>
    <row r="21" spans="1:27" ht="47.25" customHeight="1" x14ac:dyDescent="0.25">
      <c r="A21" s="105">
        <v>45568</v>
      </c>
      <c r="B21" s="42" t="s">
        <v>122</v>
      </c>
      <c r="C21" s="42" t="s">
        <v>123</v>
      </c>
      <c r="D21" s="42" t="s">
        <v>124</v>
      </c>
      <c r="E21" s="106" t="s">
        <v>115</v>
      </c>
      <c r="F21" s="51" t="s">
        <v>125</v>
      </c>
      <c r="G21" s="51">
        <v>1</v>
      </c>
      <c r="H21" s="51" t="s">
        <v>126</v>
      </c>
      <c r="I21" s="51">
        <v>5</v>
      </c>
      <c r="J21" s="107" t="s">
        <v>127</v>
      </c>
      <c r="K21" s="42" t="s">
        <v>128</v>
      </c>
      <c r="L21" s="42" t="s">
        <v>129</v>
      </c>
      <c r="M21" s="51" t="s">
        <v>130</v>
      </c>
      <c r="N21" s="42" t="s">
        <v>131</v>
      </c>
      <c r="O21" s="63" t="s">
        <v>132</v>
      </c>
      <c r="P21" s="63">
        <f>5/2</f>
        <v>2.5</v>
      </c>
      <c r="Q21" s="107" t="s">
        <v>133</v>
      </c>
      <c r="R21" s="108" t="s">
        <v>134</v>
      </c>
      <c r="S21" s="42" t="s">
        <v>135</v>
      </c>
      <c r="T21" s="108" t="s">
        <v>136</v>
      </c>
      <c r="V21" s="7"/>
      <c r="W21" s="7"/>
      <c r="X21" s="7"/>
      <c r="Y21" s="7"/>
      <c r="Z21" s="7"/>
      <c r="AA21" s="7"/>
    </row>
    <row r="22" spans="1:27" ht="105" x14ac:dyDescent="0.25">
      <c r="A22" s="109"/>
      <c r="B22" s="43"/>
      <c r="C22" s="43"/>
      <c r="D22" s="43"/>
      <c r="E22" s="106"/>
      <c r="F22" s="52"/>
      <c r="G22" s="52"/>
      <c r="H22" s="52"/>
      <c r="I22" s="52"/>
      <c r="J22" s="110"/>
      <c r="K22" s="43"/>
      <c r="L22" s="43"/>
      <c r="M22" s="52"/>
      <c r="N22" s="43"/>
      <c r="O22" s="64"/>
      <c r="P22" s="64"/>
      <c r="Q22" s="110"/>
      <c r="R22" s="108" t="s">
        <v>137</v>
      </c>
      <c r="S22" s="43"/>
      <c r="T22" s="108" t="s">
        <v>138</v>
      </c>
      <c r="V22" s="7"/>
      <c r="W22" s="7"/>
      <c r="X22" s="7"/>
      <c r="Y22" s="7"/>
      <c r="Z22" s="7"/>
      <c r="AA22" s="7"/>
    </row>
    <row r="23" spans="1:27" ht="31.5" customHeight="1" x14ac:dyDescent="0.25">
      <c r="A23" s="109"/>
      <c r="B23" s="44"/>
      <c r="C23" s="44"/>
      <c r="D23" s="44"/>
      <c r="E23" s="106"/>
      <c r="F23" s="53"/>
      <c r="G23" s="53"/>
      <c r="H23" s="53"/>
      <c r="I23" s="53"/>
      <c r="J23" s="111"/>
      <c r="K23" s="44"/>
      <c r="L23" s="44"/>
      <c r="M23" s="53"/>
      <c r="N23" s="44"/>
      <c r="O23" s="65"/>
      <c r="P23" s="65"/>
      <c r="Q23" s="111"/>
      <c r="R23" s="108" t="s">
        <v>139</v>
      </c>
      <c r="S23" s="44"/>
      <c r="T23" s="108" t="s">
        <v>140</v>
      </c>
      <c r="V23" s="7"/>
      <c r="W23" s="7"/>
      <c r="X23" s="7"/>
      <c r="Y23" s="7"/>
      <c r="Z23" s="7"/>
      <c r="AA23" s="7"/>
    </row>
    <row r="24" spans="1:27" x14ac:dyDescent="0.25">
      <c r="A24" s="9"/>
      <c r="B24" s="9"/>
      <c r="C24" s="9"/>
      <c r="D24" s="9"/>
      <c r="E24" s="9"/>
      <c r="F24" s="9"/>
      <c r="G24" s="9"/>
      <c r="H24" s="9"/>
      <c r="I24" s="9"/>
      <c r="J24" s="9"/>
      <c r="K24" s="9"/>
      <c r="L24" s="9"/>
      <c r="M24" s="9"/>
      <c r="N24" s="9"/>
      <c r="O24" s="9"/>
      <c r="P24" s="9"/>
      <c r="Q24" s="9"/>
      <c r="R24" s="9"/>
      <c r="S24" s="9"/>
      <c r="T24" s="9"/>
      <c r="V24" s="9"/>
      <c r="W24" s="9"/>
      <c r="X24" s="9"/>
      <c r="Y24" s="9"/>
      <c r="Z24" s="9"/>
      <c r="AA24" s="9"/>
    </row>
    <row r="25" spans="1:27" ht="42" customHeight="1" x14ac:dyDescent="0.25">
      <c r="A25" s="84">
        <v>45565</v>
      </c>
      <c r="B25" s="85" t="s">
        <v>97</v>
      </c>
      <c r="C25" s="86" t="s">
        <v>98</v>
      </c>
      <c r="D25" s="87" t="s">
        <v>99</v>
      </c>
      <c r="E25" s="87" t="s">
        <v>100</v>
      </c>
      <c r="F25" s="88" t="s">
        <v>37</v>
      </c>
      <c r="G25" s="88">
        <v>3</v>
      </c>
      <c r="H25" s="88" t="s">
        <v>36</v>
      </c>
      <c r="I25" s="88">
        <v>10</v>
      </c>
      <c r="J25" s="89" t="s">
        <v>101</v>
      </c>
      <c r="K25" s="87" t="s">
        <v>102</v>
      </c>
      <c r="L25" s="87" t="s">
        <v>103</v>
      </c>
      <c r="M25" s="87" t="s">
        <v>104</v>
      </c>
      <c r="N25" s="87" t="s">
        <v>105</v>
      </c>
      <c r="O25" s="87" t="s">
        <v>106</v>
      </c>
      <c r="P25" s="87">
        <f>30/3</f>
        <v>10</v>
      </c>
      <c r="Q25" s="90" t="s">
        <v>107</v>
      </c>
      <c r="R25" s="91" t="s">
        <v>108</v>
      </c>
      <c r="S25" s="92" t="s">
        <v>109</v>
      </c>
      <c r="T25" s="93">
        <v>45667</v>
      </c>
      <c r="V25" s="7"/>
      <c r="W25" s="7"/>
      <c r="X25" s="7"/>
      <c r="Y25" s="7"/>
      <c r="Z25" s="7"/>
      <c r="AA25" s="7"/>
    </row>
    <row r="26" spans="1:27" ht="42" customHeight="1" x14ac:dyDescent="0.25">
      <c r="A26" s="84"/>
      <c r="B26" s="85"/>
      <c r="C26" s="86"/>
      <c r="D26" s="87"/>
      <c r="E26" s="87"/>
      <c r="F26" s="88"/>
      <c r="G26" s="88"/>
      <c r="H26" s="88"/>
      <c r="I26" s="88"/>
      <c r="J26" s="89"/>
      <c r="K26" s="87"/>
      <c r="L26" s="87"/>
      <c r="M26" s="87"/>
      <c r="N26" s="87"/>
      <c r="O26" s="87"/>
      <c r="P26" s="87"/>
      <c r="Q26" s="90"/>
      <c r="R26" s="91" t="s">
        <v>110</v>
      </c>
      <c r="S26" s="92" t="s">
        <v>109</v>
      </c>
      <c r="T26" s="93">
        <v>45667</v>
      </c>
      <c r="V26" s="7"/>
      <c r="W26" s="7"/>
      <c r="X26" s="7"/>
      <c r="Y26" s="7"/>
      <c r="Z26" s="7"/>
      <c r="AA26" s="7"/>
    </row>
    <row r="27" spans="1:27" ht="42" customHeight="1" x14ac:dyDescent="0.25">
      <c r="A27" s="84"/>
      <c r="B27" s="85"/>
      <c r="C27" s="86"/>
      <c r="D27" s="87"/>
      <c r="E27" s="87"/>
      <c r="F27" s="88"/>
      <c r="G27" s="88"/>
      <c r="H27" s="88"/>
      <c r="I27" s="88"/>
      <c r="J27" s="89"/>
      <c r="K27" s="87"/>
      <c r="L27" s="87"/>
      <c r="M27" s="87"/>
      <c r="N27" s="87"/>
      <c r="O27" s="87"/>
      <c r="P27" s="87"/>
      <c r="Q27" s="90"/>
      <c r="R27" s="91" t="s">
        <v>111</v>
      </c>
      <c r="S27" s="92" t="s">
        <v>109</v>
      </c>
      <c r="T27" s="93">
        <v>45667</v>
      </c>
      <c r="V27" s="7"/>
      <c r="W27" s="7"/>
      <c r="X27" s="7"/>
      <c r="Y27" s="7"/>
      <c r="Z27" s="7"/>
      <c r="AA27" s="7"/>
    </row>
    <row r="28" spans="1:27" x14ac:dyDescent="0.25">
      <c r="A28" s="9"/>
      <c r="B28" s="9"/>
      <c r="C28" s="9"/>
      <c r="D28" s="9"/>
      <c r="E28" s="9"/>
      <c r="F28" s="9"/>
      <c r="G28" s="9"/>
      <c r="H28" s="9"/>
      <c r="I28" s="9"/>
      <c r="J28" s="9"/>
      <c r="K28" s="9"/>
      <c r="L28" s="9"/>
      <c r="M28" s="9"/>
      <c r="N28" s="9"/>
      <c r="O28" s="9"/>
      <c r="P28" s="9"/>
      <c r="Q28" s="9"/>
      <c r="R28" s="9"/>
      <c r="S28" s="9"/>
      <c r="T28" s="9"/>
      <c r="V28" s="9"/>
      <c r="W28" s="9"/>
      <c r="X28" s="9"/>
      <c r="Y28" s="9"/>
      <c r="Z28" s="9"/>
      <c r="AA28" s="9"/>
    </row>
    <row r="29" spans="1:27" ht="42" customHeight="1" x14ac:dyDescent="0.25">
      <c r="A29" s="84">
        <v>45568</v>
      </c>
      <c r="B29" s="86" t="s">
        <v>112</v>
      </c>
      <c r="C29" s="86" t="s">
        <v>113</v>
      </c>
      <c r="D29" s="86" t="s">
        <v>114</v>
      </c>
      <c r="E29" s="86" t="s">
        <v>115</v>
      </c>
      <c r="F29" s="94" t="s">
        <v>35</v>
      </c>
      <c r="G29" s="94">
        <v>2</v>
      </c>
      <c r="H29" s="94" t="s">
        <v>36</v>
      </c>
      <c r="I29" s="94">
        <v>10</v>
      </c>
      <c r="J29" s="95" t="s">
        <v>116</v>
      </c>
      <c r="K29" s="94" t="s">
        <v>117</v>
      </c>
      <c r="L29" s="94" t="s">
        <v>103</v>
      </c>
      <c r="M29" s="94" t="s">
        <v>87</v>
      </c>
      <c r="N29" s="94" t="s">
        <v>31</v>
      </c>
      <c r="O29" s="94" t="s">
        <v>32</v>
      </c>
      <c r="P29" s="96">
        <f>20/3</f>
        <v>6.666666666666667</v>
      </c>
      <c r="Q29" s="97" t="s">
        <v>33</v>
      </c>
      <c r="R29" s="98" t="s">
        <v>118</v>
      </c>
      <c r="S29" s="92" t="s">
        <v>119</v>
      </c>
      <c r="T29" s="99">
        <v>45626</v>
      </c>
      <c r="V29" s="7"/>
      <c r="W29" s="7"/>
      <c r="X29" s="7"/>
      <c r="Y29" s="7"/>
      <c r="Z29" s="7"/>
      <c r="AA29" s="7"/>
    </row>
    <row r="30" spans="1:27" ht="42" customHeight="1" x14ac:dyDescent="0.25">
      <c r="A30" s="84"/>
      <c r="B30" s="86"/>
      <c r="C30" s="86"/>
      <c r="D30" s="86"/>
      <c r="E30" s="86"/>
      <c r="F30" s="94"/>
      <c r="G30" s="94"/>
      <c r="H30" s="94"/>
      <c r="I30" s="94"/>
      <c r="J30" s="95"/>
      <c r="K30" s="94"/>
      <c r="L30" s="94"/>
      <c r="M30" s="94"/>
      <c r="N30" s="94"/>
      <c r="O30" s="94"/>
      <c r="P30" s="96"/>
      <c r="Q30" s="97"/>
      <c r="R30" s="100" t="s">
        <v>120</v>
      </c>
      <c r="S30" s="101" t="s">
        <v>119</v>
      </c>
      <c r="T30" s="102">
        <v>45626</v>
      </c>
      <c r="V30" s="7"/>
      <c r="W30" s="7"/>
      <c r="X30" s="7"/>
      <c r="Y30" s="7"/>
      <c r="Z30" s="7"/>
      <c r="AA30" s="7"/>
    </row>
    <row r="31" spans="1:27" ht="42" customHeight="1" x14ac:dyDescent="0.25">
      <c r="A31" s="84"/>
      <c r="B31" s="86"/>
      <c r="C31" s="86"/>
      <c r="D31" s="86"/>
      <c r="E31" s="86"/>
      <c r="F31" s="94"/>
      <c r="G31" s="94"/>
      <c r="H31" s="94"/>
      <c r="I31" s="94"/>
      <c r="J31" s="95"/>
      <c r="K31" s="94"/>
      <c r="L31" s="94"/>
      <c r="M31" s="94"/>
      <c r="N31" s="94"/>
      <c r="O31" s="94"/>
      <c r="P31" s="96"/>
      <c r="Q31" s="97"/>
      <c r="R31" s="98" t="s">
        <v>121</v>
      </c>
      <c r="S31" s="92" t="s">
        <v>119</v>
      </c>
      <c r="T31" s="99">
        <v>45687</v>
      </c>
      <c r="V31" s="7"/>
      <c r="W31" s="7"/>
      <c r="X31" s="7"/>
      <c r="Y31" s="7"/>
      <c r="Z31" s="7"/>
      <c r="AA31" s="7"/>
    </row>
    <row r="32" spans="1:27" x14ac:dyDescent="0.25">
      <c r="A32" s="9"/>
      <c r="B32" s="9"/>
      <c r="C32" s="9"/>
      <c r="D32" s="9"/>
      <c r="E32" s="9"/>
      <c r="F32" s="9"/>
      <c r="G32" s="9"/>
      <c r="H32" s="9"/>
      <c r="I32" s="9"/>
      <c r="J32" s="9"/>
      <c r="K32" s="9"/>
      <c r="L32" s="9"/>
      <c r="M32" s="9"/>
      <c r="N32" s="9"/>
      <c r="O32" s="9"/>
      <c r="P32" s="9"/>
      <c r="Q32" s="9"/>
      <c r="R32" s="9"/>
      <c r="S32" s="9"/>
      <c r="T32" s="9"/>
      <c r="V32" s="9"/>
      <c r="W32" s="9"/>
      <c r="X32" s="9"/>
      <c r="Y32" s="9"/>
      <c r="Z32" s="9"/>
      <c r="AA32" s="9"/>
    </row>
    <row r="33" spans="1:27" ht="48.6" customHeight="1" x14ac:dyDescent="0.25">
      <c r="A33" s="60">
        <v>45568</v>
      </c>
      <c r="B33" s="63" t="s">
        <v>122</v>
      </c>
      <c r="C33" s="63" t="s">
        <v>153</v>
      </c>
      <c r="D33" s="63" t="s">
        <v>154</v>
      </c>
      <c r="E33" s="63" t="s">
        <v>115</v>
      </c>
      <c r="F33" s="80" t="s">
        <v>37</v>
      </c>
      <c r="G33" s="80">
        <v>3</v>
      </c>
      <c r="H33" s="80" t="s">
        <v>126</v>
      </c>
      <c r="I33" s="80">
        <v>5</v>
      </c>
      <c r="J33" s="48" t="s">
        <v>155</v>
      </c>
      <c r="K33" s="42" t="s">
        <v>156</v>
      </c>
      <c r="L33" s="51" t="s">
        <v>129</v>
      </c>
      <c r="M33" s="51" t="s">
        <v>130</v>
      </c>
      <c r="N33" s="51" t="s">
        <v>157</v>
      </c>
      <c r="O33" s="42" t="s">
        <v>158</v>
      </c>
      <c r="P33" s="80">
        <v>5</v>
      </c>
      <c r="Q33" s="118" t="s">
        <v>33</v>
      </c>
      <c r="R33" s="8" t="s">
        <v>159</v>
      </c>
      <c r="S33" s="42" t="s">
        <v>135</v>
      </c>
      <c r="T33" s="108" t="s">
        <v>138</v>
      </c>
      <c r="V33" s="7"/>
      <c r="W33" s="7"/>
      <c r="X33" s="7"/>
      <c r="Y33" s="7"/>
      <c r="Z33" s="7"/>
      <c r="AA33" s="7"/>
    </row>
    <row r="34" spans="1:27" ht="40.15" customHeight="1" x14ac:dyDescent="0.25">
      <c r="A34" s="61"/>
      <c r="B34" s="64"/>
      <c r="C34" s="64"/>
      <c r="D34" s="64"/>
      <c r="E34" s="64"/>
      <c r="F34" s="82"/>
      <c r="G34" s="82"/>
      <c r="H34" s="82"/>
      <c r="I34" s="82"/>
      <c r="J34" s="49"/>
      <c r="K34" s="43"/>
      <c r="L34" s="52"/>
      <c r="M34" s="52"/>
      <c r="N34" s="52"/>
      <c r="O34" s="43"/>
      <c r="P34" s="82"/>
      <c r="Q34" s="119"/>
      <c r="R34" s="8" t="s">
        <v>160</v>
      </c>
      <c r="S34" s="43"/>
      <c r="T34" s="108" t="s">
        <v>138</v>
      </c>
      <c r="V34" s="7"/>
      <c r="W34" s="7"/>
      <c r="X34" s="7"/>
      <c r="Y34" s="7"/>
      <c r="Z34" s="7"/>
      <c r="AA34" s="7"/>
    </row>
    <row r="35" spans="1:27" ht="40.9" customHeight="1" x14ac:dyDescent="0.25">
      <c r="A35" s="62"/>
      <c r="B35" s="65"/>
      <c r="C35" s="65"/>
      <c r="D35" s="65"/>
      <c r="E35" s="65"/>
      <c r="F35" s="83"/>
      <c r="G35" s="83"/>
      <c r="H35" s="83"/>
      <c r="I35" s="83"/>
      <c r="J35" s="50"/>
      <c r="K35" s="44"/>
      <c r="L35" s="53"/>
      <c r="M35" s="53"/>
      <c r="N35" s="53"/>
      <c r="O35" s="44"/>
      <c r="P35" s="83"/>
      <c r="Q35" s="120"/>
      <c r="R35" s="8" t="s">
        <v>161</v>
      </c>
      <c r="S35" s="44"/>
      <c r="T35" s="108" t="s">
        <v>138</v>
      </c>
      <c r="V35" s="7"/>
      <c r="W35" s="7"/>
      <c r="X35" s="7"/>
      <c r="Y35" s="7"/>
      <c r="Z35" s="7"/>
      <c r="AA35" s="7"/>
    </row>
    <row r="36" spans="1:27" x14ac:dyDescent="0.25">
      <c r="A36" s="9"/>
      <c r="B36" s="9"/>
      <c r="C36" s="9"/>
      <c r="D36" s="9"/>
      <c r="E36" s="9"/>
      <c r="F36" s="9"/>
      <c r="G36" s="9"/>
      <c r="H36" s="9"/>
      <c r="I36" s="9"/>
      <c r="J36" s="9"/>
      <c r="K36" s="9"/>
      <c r="L36" s="9"/>
      <c r="M36" s="9"/>
      <c r="N36" s="9"/>
      <c r="O36" s="9"/>
      <c r="P36" s="9"/>
      <c r="Q36" s="9"/>
      <c r="R36" s="9"/>
      <c r="S36" s="9"/>
      <c r="T36" s="9"/>
      <c r="V36" s="9"/>
      <c r="W36" s="9"/>
      <c r="X36" s="9"/>
      <c r="Y36" s="9"/>
      <c r="Z36" s="9"/>
      <c r="AA36" s="9"/>
    </row>
    <row r="37" spans="1:27" ht="48.6" customHeight="1" x14ac:dyDescent="0.25">
      <c r="A37" s="112">
        <v>45568</v>
      </c>
      <c r="B37" s="113" t="s">
        <v>122</v>
      </c>
      <c r="C37" s="113" t="s">
        <v>141</v>
      </c>
      <c r="D37" s="113" t="s">
        <v>142</v>
      </c>
      <c r="E37" s="113" t="s">
        <v>115</v>
      </c>
      <c r="F37" s="114" t="s">
        <v>35</v>
      </c>
      <c r="G37" s="114">
        <v>2</v>
      </c>
      <c r="H37" s="114" t="s">
        <v>36</v>
      </c>
      <c r="I37" s="114">
        <v>10</v>
      </c>
      <c r="J37" s="115" t="s">
        <v>143</v>
      </c>
      <c r="K37" s="106" t="s">
        <v>144</v>
      </c>
      <c r="L37" s="116" t="s">
        <v>145</v>
      </c>
      <c r="M37" s="116" t="s">
        <v>146</v>
      </c>
      <c r="N37" s="116" t="s">
        <v>147</v>
      </c>
      <c r="O37" s="106" t="s">
        <v>148</v>
      </c>
      <c r="P37" s="114">
        <f>20/1</f>
        <v>20</v>
      </c>
      <c r="Q37" s="117" t="s">
        <v>149</v>
      </c>
      <c r="R37" s="108" t="s">
        <v>150</v>
      </c>
      <c r="S37" s="42" t="s">
        <v>135</v>
      </c>
      <c r="T37" s="108" t="s">
        <v>138</v>
      </c>
      <c r="V37" s="7"/>
      <c r="W37" s="7"/>
      <c r="X37" s="7"/>
      <c r="Y37" s="7"/>
      <c r="Z37" s="7"/>
      <c r="AA37" s="7"/>
    </row>
    <row r="38" spans="1:27" ht="52.15" customHeight="1" x14ac:dyDescent="0.25">
      <c r="A38" s="112"/>
      <c r="B38" s="113"/>
      <c r="C38" s="113"/>
      <c r="D38" s="113"/>
      <c r="E38" s="113"/>
      <c r="F38" s="114"/>
      <c r="G38" s="114"/>
      <c r="H38" s="114"/>
      <c r="I38" s="114"/>
      <c r="J38" s="115"/>
      <c r="K38" s="106"/>
      <c r="L38" s="116"/>
      <c r="M38" s="116"/>
      <c r="N38" s="116"/>
      <c r="O38" s="106"/>
      <c r="P38" s="114"/>
      <c r="Q38" s="117"/>
      <c r="R38" s="8" t="s">
        <v>151</v>
      </c>
      <c r="S38" s="43"/>
      <c r="T38" s="108" t="s">
        <v>138</v>
      </c>
      <c r="V38" s="7"/>
      <c r="W38" s="7"/>
      <c r="X38" s="7"/>
      <c r="Y38" s="7"/>
      <c r="Z38" s="7"/>
      <c r="AA38" s="7"/>
    </row>
    <row r="39" spans="1:27" ht="51.6" customHeight="1" x14ac:dyDescent="0.25">
      <c r="A39" s="112"/>
      <c r="B39" s="113"/>
      <c r="C39" s="113"/>
      <c r="D39" s="113"/>
      <c r="E39" s="113"/>
      <c r="F39" s="114"/>
      <c r="G39" s="114"/>
      <c r="H39" s="114"/>
      <c r="I39" s="114"/>
      <c r="J39" s="115"/>
      <c r="K39" s="106"/>
      <c r="L39" s="116"/>
      <c r="M39" s="116"/>
      <c r="N39" s="116"/>
      <c r="O39" s="106"/>
      <c r="P39" s="114"/>
      <c r="Q39" s="117"/>
      <c r="R39" s="8" t="s">
        <v>152</v>
      </c>
      <c r="S39" s="44"/>
      <c r="T39" s="108" t="s">
        <v>138</v>
      </c>
      <c r="V39" s="7"/>
      <c r="W39" s="7"/>
      <c r="X39" s="7"/>
      <c r="Y39" s="7"/>
      <c r="Z39" s="7"/>
      <c r="AA39" s="7"/>
    </row>
    <row r="40" spans="1:27" x14ac:dyDescent="0.25">
      <c r="B40" s="54" t="s">
        <v>96</v>
      </c>
      <c r="C40" s="54"/>
      <c r="D40" s="7" t="s">
        <v>27</v>
      </c>
      <c r="E40" s="55" t="s">
        <v>24</v>
      </c>
      <c r="F40" s="55"/>
    </row>
  </sheetData>
  <mergeCells count="142">
    <mergeCell ref="O33:O35"/>
    <mergeCell ref="P33:P35"/>
    <mergeCell ref="Q33:Q35"/>
    <mergeCell ref="S33:S35"/>
    <mergeCell ref="I33:I35"/>
    <mergeCell ref="J33:J35"/>
    <mergeCell ref="K33:K35"/>
    <mergeCell ref="L33:L35"/>
    <mergeCell ref="M33:M35"/>
    <mergeCell ref="N33:N35"/>
    <mergeCell ref="S21:S23"/>
    <mergeCell ref="S37:S39"/>
    <mergeCell ref="A33:A35"/>
    <mergeCell ref="B33:B35"/>
    <mergeCell ref="C33:C35"/>
    <mergeCell ref="D33:D35"/>
    <mergeCell ref="E33:E35"/>
    <mergeCell ref="F33:F35"/>
    <mergeCell ref="G33:G35"/>
    <mergeCell ref="H33:H35"/>
    <mergeCell ref="L21:L23"/>
    <mergeCell ref="M21:M23"/>
    <mergeCell ref="N21:N23"/>
    <mergeCell ref="O21:O23"/>
    <mergeCell ref="P21:P23"/>
    <mergeCell ref="Q21:Q23"/>
    <mergeCell ref="F21:F23"/>
    <mergeCell ref="G21:G23"/>
    <mergeCell ref="H21:H23"/>
    <mergeCell ref="I21:I23"/>
    <mergeCell ref="J21:J23"/>
    <mergeCell ref="K21:K23"/>
    <mergeCell ref="M17:M19"/>
    <mergeCell ref="N17:N19"/>
    <mergeCell ref="O17:O19"/>
    <mergeCell ref="P17:P19"/>
    <mergeCell ref="Q17:Q19"/>
    <mergeCell ref="A21:A23"/>
    <mergeCell ref="B21:B23"/>
    <mergeCell ref="C21:C23"/>
    <mergeCell ref="D21:D23"/>
    <mergeCell ref="E21:E23"/>
    <mergeCell ref="G17:G19"/>
    <mergeCell ref="H17:H19"/>
    <mergeCell ref="I17:I19"/>
    <mergeCell ref="J17:J19"/>
    <mergeCell ref="K17:K19"/>
    <mergeCell ref="L17:L19"/>
    <mergeCell ref="A17:A19"/>
    <mergeCell ref="B17:B19"/>
    <mergeCell ref="C17:C19"/>
    <mergeCell ref="D17:D19"/>
    <mergeCell ref="E17:E19"/>
    <mergeCell ref="F17:F19"/>
    <mergeCell ref="L37:L39"/>
    <mergeCell ref="M37:M39"/>
    <mergeCell ref="N37:N39"/>
    <mergeCell ref="O37:O39"/>
    <mergeCell ref="P37:P39"/>
    <mergeCell ref="Q37:Q39"/>
    <mergeCell ref="F37:F39"/>
    <mergeCell ref="G37:G39"/>
    <mergeCell ref="H37:H39"/>
    <mergeCell ref="I37:I39"/>
    <mergeCell ref="J37:J39"/>
    <mergeCell ref="K37:K39"/>
    <mergeCell ref="M29:M31"/>
    <mergeCell ref="N29:N31"/>
    <mergeCell ref="O29:O31"/>
    <mergeCell ref="P29:P31"/>
    <mergeCell ref="Q29:Q31"/>
    <mergeCell ref="A37:A39"/>
    <mergeCell ref="B37:B39"/>
    <mergeCell ref="C37:C39"/>
    <mergeCell ref="D37:D39"/>
    <mergeCell ref="E37:E39"/>
    <mergeCell ref="G29:G31"/>
    <mergeCell ref="H29:H31"/>
    <mergeCell ref="I29:I31"/>
    <mergeCell ref="J29:J31"/>
    <mergeCell ref="K29:K31"/>
    <mergeCell ref="L29:L31"/>
    <mergeCell ref="A29:A31"/>
    <mergeCell ref="B29:B31"/>
    <mergeCell ref="C29:C31"/>
    <mergeCell ref="D29:D31"/>
    <mergeCell ref="E29:E31"/>
    <mergeCell ref="F29:F31"/>
    <mergeCell ref="L25:L27"/>
    <mergeCell ref="M25:M27"/>
    <mergeCell ref="N25:N27"/>
    <mergeCell ref="O25:O27"/>
    <mergeCell ref="P25:P27"/>
    <mergeCell ref="Q25:Q27"/>
    <mergeCell ref="F25:F27"/>
    <mergeCell ref="G25:G27"/>
    <mergeCell ref="H25:H27"/>
    <mergeCell ref="I25:I27"/>
    <mergeCell ref="J25:J27"/>
    <mergeCell ref="K25:K27"/>
    <mergeCell ref="Y13:Y15"/>
    <mergeCell ref="Z13:Z15"/>
    <mergeCell ref="AA13:AA15"/>
    <mergeCell ref="B40:C40"/>
    <mergeCell ref="E40:F40"/>
    <mergeCell ref="A25:A27"/>
    <mergeCell ref="B25:B27"/>
    <mergeCell ref="C25:C27"/>
    <mergeCell ref="D25:D27"/>
    <mergeCell ref="E25:E27"/>
    <mergeCell ref="O13:O15"/>
    <mergeCell ref="P13:P15"/>
    <mergeCell ref="Q13:Q15"/>
    <mergeCell ref="V13:V15"/>
    <mergeCell ref="W13:W15"/>
    <mergeCell ref="X13:X15"/>
    <mergeCell ref="I13:I15"/>
    <mergeCell ref="J13:J15"/>
    <mergeCell ref="K13:K15"/>
    <mergeCell ref="L13:L15"/>
    <mergeCell ref="M13:M15"/>
    <mergeCell ref="N13:N15"/>
    <mergeCell ref="V11:Y11"/>
    <mergeCell ref="Z11:AA11"/>
    <mergeCell ref="A13:A15"/>
    <mergeCell ref="B13:B15"/>
    <mergeCell ref="C13:C15"/>
    <mergeCell ref="D13:D15"/>
    <mergeCell ref="E13:E15"/>
    <mergeCell ref="F13:F15"/>
    <mergeCell ref="G13:G15"/>
    <mergeCell ref="H13:H15"/>
    <mergeCell ref="B7:S7"/>
    <mergeCell ref="A11:A12"/>
    <mergeCell ref="B11:B12"/>
    <mergeCell ref="C11:C12"/>
    <mergeCell ref="D11:E11"/>
    <mergeCell ref="F11:J11"/>
    <mergeCell ref="K11:L11"/>
    <mergeCell ref="M11:O11"/>
    <mergeCell ref="P11:Q11"/>
    <mergeCell ref="R11:T11"/>
  </mergeCells>
  <pageMargins left="0.70866141732283472" right="0.70866141732283472" top="0.74803149606299213" bottom="0.74803149606299213" header="0.31496062992125984" footer="0.31496062992125984"/>
  <pageSetup scale="37" fitToHeight="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2B49C-0C2F-45F4-A0DF-F79383A6045E}">
  <sheetPr>
    <pageSetUpPr fitToPage="1"/>
  </sheetPr>
  <dimension ref="A7:AW23"/>
  <sheetViews>
    <sheetView tabSelected="1" topLeftCell="A19" zoomScale="70" zoomScaleNormal="70" workbookViewId="0">
      <selection activeCell="F38" sqref="F38"/>
    </sheetView>
  </sheetViews>
  <sheetFormatPr baseColWidth="10" defaultRowHeight="15" x14ac:dyDescent="0.25"/>
  <cols>
    <col min="1" max="1" width="18.42578125" bestFit="1" customWidth="1"/>
    <col min="2" max="2" width="17.85546875" customWidth="1"/>
    <col min="3" max="3" width="36.140625" customWidth="1"/>
    <col min="4" max="4" width="20.7109375" customWidth="1"/>
    <col min="5" max="8" width="11.5703125" customWidth="1"/>
    <col min="9" max="9" width="14.42578125" style="124" customWidth="1"/>
    <col min="10" max="10" width="33.28515625" customWidth="1"/>
    <col min="11" max="11" width="15.7109375" customWidth="1"/>
    <col min="12" max="12" width="16.28515625" customWidth="1"/>
    <col min="13" max="13" width="18.28515625" customWidth="1"/>
    <col min="14" max="14" width="20.85546875" customWidth="1"/>
    <col min="15" max="15" width="14.42578125" customWidth="1"/>
    <col min="16" max="16" width="15" customWidth="1"/>
    <col min="17" max="17" width="37.7109375" customWidth="1"/>
    <col min="18" max="18" width="39.28515625" customWidth="1"/>
    <col min="19" max="19" width="18.140625" customWidth="1"/>
    <col min="20" max="20" width="2.140625" customWidth="1"/>
    <col min="21" max="21" width="12" customWidth="1"/>
    <col min="22" max="22" width="1.28515625" customWidth="1"/>
    <col min="23" max="23" width="26.28515625" hidden="1" customWidth="1"/>
    <col min="24" max="24" width="1.7109375" hidden="1" customWidth="1"/>
    <col min="25" max="25" width="11.5703125" hidden="1" customWidth="1"/>
    <col min="26" max="26" width="20.140625" hidden="1" customWidth="1"/>
    <col min="27" max="27" width="16.5703125" hidden="1" customWidth="1"/>
    <col min="28" max="28" width="1.7109375" hidden="1" customWidth="1"/>
    <col min="29" max="29" width="25.28515625" hidden="1" customWidth="1"/>
    <col min="30" max="30" width="2.5703125" hidden="1" customWidth="1"/>
    <col min="31" max="31" width="1.85546875" hidden="1" customWidth="1"/>
    <col min="32" max="36" width="14" customWidth="1"/>
    <col min="37" max="37" width="3.5703125" customWidth="1"/>
    <col min="38" max="38" width="40.7109375" customWidth="1"/>
    <col min="39" max="39" width="18.140625" customWidth="1"/>
    <col min="40" max="40" width="17.5703125" customWidth="1"/>
    <col min="41" max="41" width="2.85546875" customWidth="1"/>
    <col min="42" max="42" width="11.5703125" customWidth="1"/>
    <col min="43" max="43" width="34.28515625" hidden="1" customWidth="1"/>
    <col min="44" max="44" width="2.7109375" customWidth="1"/>
    <col min="46" max="46" width="14" customWidth="1"/>
    <col min="50" max="50" width="4" customWidth="1"/>
    <col min="51" max="51" width="36" customWidth="1"/>
  </cols>
  <sheetData>
    <row r="7" spans="1:49" ht="23.25" x14ac:dyDescent="0.35">
      <c r="A7" s="72" t="s">
        <v>162</v>
      </c>
      <c r="B7" s="72"/>
      <c r="C7" s="72"/>
      <c r="D7" s="72"/>
      <c r="E7" s="72"/>
      <c r="F7" s="72"/>
      <c r="G7" s="72"/>
      <c r="H7" s="72"/>
      <c r="I7" s="72"/>
      <c r="J7" s="72"/>
      <c r="K7" s="72"/>
      <c r="L7" s="72"/>
      <c r="M7" s="72"/>
      <c r="N7" s="72"/>
      <c r="O7" s="72"/>
      <c r="P7" s="72"/>
      <c r="Q7" s="72"/>
      <c r="R7" s="72"/>
      <c r="S7" s="11"/>
    </row>
    <row r="9" spans="1:49" x14ac:dyDescent="0.25">
      <c r="A9" s="2" t="s">
        <v>22</v>
      </c>
      <c r="B9" s="3" t="s">
        <v>163</v>
      </c>
      <c r="C9" s="4"/>
      <c r="E9" s="2" t="s">
        <v>164</v>
      </c>
      <c r="F9" s="2"/>
      <c r="G9" s="2"/>
      <c r="H9" s="3" t="s">
        <v>165</v>
      </c>
      <c r="I9" s="122"/>
      <c r="J9" s="4"/>
      <c r="AF9" s="2" t="s">
        <v>166</v>
      </c>
      <c r="AI9" t="s">
        <v>167</v>
      </c>
      <c r="AL9" s="123" t="s">
        <v>168</v>
      </c>
      <c r="AM9" s="123"/>
      <c r="AN9" s="123"/>
      <c r="AS9" s="2" t="s">
        <v>169</v>
      </c>
    </row>
    <row r="11" spans="1:49" s="133" customFormat="1" ht="15.75" x14ac:dyDescent="0.25">
      <c r="A11" s="73" t="s">
        <v>170</v>
      </c>
      <c r="B11" s="73" t="s">
        <v>171</v>
      </c>
      <c r="C11" s="125" t="s">
        <v>19</v>
      </c>
      <c r="D11" s="125"/>
      <c r="E11" s="126" t="s">
        <v>13</v>
      </c>
      <c r="F11" s="126"/>
      <c r="G11" s="126"/>
      <c r="H11" s="126"/>
      <c r="I11" s="126"/>
      <c r="J11" s="127" t="s">
        <v>17</v>
      </c>
      <c r="K11" s="127"/>
      <c r="L11" s="128" t="s">
        <v>14</v>
      </c>
      <c r="M11" s="129"/>
      <c r="N11" s="130"/>
      <c r="O11" s="131" t="s">
        <v>15</v>
      </c>
      <c r="P11" s="131"/>
      <c r="Q11" s="132" t="s">
        <v>21</v>
      </c>
      <c r="R11" s="132"/>
      <c r="S11" s="132"/>
      <c r="U11" s="134" t="s">
        <v>172</v>
      </c>
      <c r="W11" s="135" t="s">
        <v>173</v>
      </c>
      <c r="Y11" s="136" t="s">
        <v>174</v>
      </c>
      <c r="Z11" s="137"/>
      <c r="AA11" s="137"/>
      <c r="AC11" s="134" t="s">
        <v>175</v>
      </c>
      <c r="AF11" s="128" t="s">
        <v>14</v>
      </c>
      <c r="AG11" s="129"/>
      <c r="AH11" s="130"/>
      <c r="AI11" s="131" t="s">
        <v>15</v>
      </c>
      <c r="AJ11" s="131"/>
      <c r="AL11" s="132" t="s">
        <v>21</v>
      </c>
      <c r="AM11" s="132"/>
      <c r="AN11" s="132"/>
      <c r="AP11" s="138" t="s">
        <v>172</v>
      </c>
      <c r="AQ11" s="134"/>
      <c r="AS11" s="128" t="s">
        <v>14</v>
      </c>
      <c r="AT11" s="129"/>
      <c r="AU11" s="130"/>
      <c r="AV11" s="131" t="s">
        <v>15</v>
      </c>
      <c r="AW11" s="131"/>
    </row>
    <row r="12" spans="1:49" s="1" customFormat="1" ht="45.6" customHeight="1" x14ac:dyDescent="0.25">
      <c r="A12" s="73"/>
      <c r="B12" s="73"/>
      <c r="C12" s="34" t="s">
        <v>16</v>
      </c>
      <c r="D12" s="34" t="s">
        <v>0</v>
      </c>
      <c r="E12" s="34" t="s">
        <v>1</v>
      </c>
      <c r="F12" s="34" t="s">
        <v>2</v>
      </c>
      <c r="G12" s="34" t="s">
        <v>3</v>
      </c>
      <c r="H12" s="34" t="s">
        <v>2</v>
      </c>
      <c r="I12" s="34" t="s">
        <v>4</v>
      </c>
      <c r="J12" s="34" t="s">
        <v>20</v>
      </c>
      <c r="K12" s="34" t="s">
        <v>18</v>
      </c>
      <c r="L12" s="34" t="s">
        <v>5</v>
      </c>
      <c r="M12" s="34" t="s">
        <v>6</v>
      </c>
      <c r="N12" s="34" t="s">
        <v>7</v>
      </c>
      <c r="O12" s="34" t="s">
        <v>8</v>
      </c>
      <c r="P12" s="34" t="s">
        <v>9</v>
      </c>
      <c r="Q12" s="34" t="s">
        <v>10</v>
      </c>
      <c r="R12" s="34" t="s">
        <v>11</v>
      </c>
      <c r="S12" s="34" t="s">
        <v>12</v>
      </c>
      <c r="U12" s="139" t="s">
        <v>176</v>
      </c>
      <c r="W12" s="139" t="s">
        <v>177</v>
      </c>
      <c r="Y12" s="140" t="s">
        <v>178</v>
      </c>
      <c r="Z12" s="140" t="s">
        <v>179</v>
      </c>
      <c r="AA12" s="140" t="s">
        <v>180</v>
      </c>
      <c r="AC12" s="139" t="s">
        <v>181</v>
      </c>
      <c r="AF12" s="34" t="s">
        <v>5</v>
      </c>
      <c r="AG12" s="34" t="s">
        <v>6</v>
      </c>
      <c r="AH12" s="34" t="s">
        <v>7</v>
      </c>
      <c r="AI12" s="34" t="s">
        <v>8</v>
      </c>
      <c r="AJ12" s="34" t="s">
        <v>9</v>
      </c>
      <c r="AL12" s="103" t="s">
        <v>10</v>
      </c>
      <c r="AM12" s="103" t="s">
        <v>11</v>
      </c>
      <c r="AN12" s="103" t="s">
        <v>12</v>
      </c>
      <c r="AP12" s="104" t="s">
        <v>176</v>
      </c>
      <c r="AQ12" s="103" t="s">
        <v>182</v>
      </c>
      <c r="AS12" s="103" t="s">
        <v>5</v>
      </c>
      <c r="AT12" s="103" t="s">
        <v>6</v>
      </c>
      <c r="AU12" s="103" t="s">
        <v>7</v>
      </c>
      <c r="AV12" s="103" t="s">
        <v>8</v>
      </c>
      <c r="AW12" s="103" t="s">
        <v>9</v>
      </c>
    </row>
    <row r="13" spans="1:49" s="143" customFormat="1" ht="67.900000000000006" customHeight="1" x14ac:dyDescent="0.25">
      <c r="A13" s="80" t="s">
        <v>183</v>
      </c>
      <c r="B13" s="80" t="s">
        <v>184</v>
      </c>
      <c r="C13" s="63" t="s">
        <v>185</v>
      </c>
      <c r="D13" s="63" t="s">
        <v>186</v>
      </c>
      <c r="E13" s="51" t="s">
        <v>37</v>
      </c>
      <c r="F13" s="51">
        <v>3</v>
      </c>
      <c r="G13" s="51" t="s">
        <v>187</v>
      </c>
      <c r="H13" s="51">
        <v>30</v>
      </c>
      <c r="I13" s="141" t="s">
        <v>188</v>
      </c>
      <c r="J13" s="51" t="s">
        <v>189</v>
      </c>
      <c r="K13" s="51" t="s">
        <v>145</v>
      </c>
      <c r="L13" s="51" t="s">
        <v>87</v>
      </c>
      <c r="M13" s="51" t="s">
        <v>190</v>
      </c>
      <c r="N13" s="80" t="s">
        <v>32</v>
      </c>
      <c r="O13" s="51">
        <v>20</v>
      </c>
      <c r="P13" s="118" t="s">
        <v>36</v>
      </c>
      <c r="Q13" s="63" t="s">
        <v>191</v>
      </c>
      <c r="R13" s="63" t="s">
        <v>192</v>
      </c>
      <c r="S13" s="142">
        <v>45569</v>
      </c>
      <c r="U13" s="63" t="s">
        <v>193</v>
      </c>
      <c r="W13" s="144" t="s">
        <v>194</v>
      </c>
      <c r="Y13" s="145"/>
      <c r="Z13" s="8" t="s">
        <v>193</v>
      </c>
      <c r="AA13" s="146" t="s">
        <v>195</v>
      </c>
      <c r="AC13" s="1" t="s">
        <v>196</v>
      </c>
      <c r="AF13" s="80" t="s">
        <v>197</v>
      </c>
      <c r="AG13" s="80" t="s">
        <v>198</v>
      </c>
      <c r="AH13" s="80" t="s">
        <v>132</v>
      </c>
      <c r="AI13" s="80">
        <f>20/2</f>
        <v>10</v>
      </c>
      <c r="AJ13" s="118" t="s">
        <v>36</v>
      </c>
      <c r="AL13" s="147" t="s">
        <v>199</v>
      </c>
      <c r="AM13" s="63" t="s">
        <v>200</v>
      </c>
      <c r="AN13" s="148">
        <v>45595</v>
      </c>
      <c r="AP13" s="17"/>
      <c r="AS13" s="17"/>
      <c r="AT13" s="17"/>
      <c r="AU13" s="17"/>
      <c r="AV13" s="17"/>
      <c r="AW13" s="17"/>
    </row>
    <row r="14" spans="1:49" s="143" customFormat="1" ht="64.5" customHeight="1" x14ac:dyDescent="0.25">
      <c r="A14" s="82"/>
      <c r="B14" s="82"/>
      <c r="C14" s="64"/>
      <c r="D14" s="64"/>
      <c r="E14" s="52"/>
      <c r="F14" s="52"/>
      <c r="G14" s="52"/>
      <c r="H14" s="52"/>
      <c r="I14" s="149"/>
      <c r="J14" s="52"/>
      <c r="K14" s="52"/>
      <c r="L14" s="52"/>
      <c r="M14" s="52"/>
      <c r="N14" s="82"/>
      <c r="O14" s="52"/>
      <c r="P14" s="119"/>
      <c r="Q14" s="64"/>
      <c r="R14" s="64"/>
      <c r="S14" s="150"/>
      <c r="U14" s="64"/>
      <c r="W14" s="144"/>
      <c r="Y14" s="145"/>
      <c r="Z14" s="8"/>
      <c r="AA14" s="146"/>
      <c r="AC14" s="1"/>
      <c r="AF14" s="82"/>
      <c r="AG14" s="82"/>
      <c r="AH14" s="82"/>
      <c r="AI14" s="82"/>
      <c r="AJ14" s="119"/>
      <c r="AL14" s="151"/>
      <c r="AM14" s="65"/>
      <c r="AN14" s="152"/>
      <c r="AP14" s="108"/>
      <c r="AS14" s="17"/>
      <c r="AT14" s="17"/>
      <c r="AU14" s="17"/>
      <c r="AV14" s="17"/>
      <c r="AW14" s="17"/>
    </row>
    <row r="15" spans="1:49" s="143" customFormat="1" ht="77.25" customHeight="1" x14ac:dyDescent="0.25">
      <c r="A15" s="82"/>
      <c r="B15" s="82"/>
      <c r="C15" s="65"/>
      <c r="D15" s="65"/>
      <c r="E15" s="53"/>
      <c r="F15" s="53"/>
      <c r="G15" s="53"/>
      <c r="H15" s="53"/>
      <c r="I15" s="153"/>
      <c r="J15" s="53"/>
      <c r="K15" s="53"/>
      <c r="L15" s="53"/>
      <c r="M15" s="53"/>
      <c r="N15" s="83"/>
      <c r="O15" s="53"/>
      <c r="P15" s="120"/>
      <c r="Q15" s="65"/>
      <c r="R15" s="65"/>
      <c r="S15" s="154"/>
      <c r="U15" s="65"/>
      <c r="W15" s="144"/>
      <c r="Y15" s="145"/>
      <c r="Z15" s="8"/>
      <c r="AA15" s="146"/>
      <c r="AC15" s="1"/>
      <c r="AF15" s="83"/>
      <c r="AG15" s="83"/>
      <c r="AH15" s="83"/>
      <c r="AI15" s="83"/>
      <c r="AJ15" s="120"/>
      <c r="AL15" s="8" t="s">
        <v>201</v>
      </c>
      <c r="AM15" s="8" t="s">
        <v>200</v>
      </c>
      <c r="AN15" s="37">
        <f>AN13</f>
        <v>45595</v>
      </c>
      <c r="AP15" s="17"/>
      <c r="AS15" s="17"/>
      <c r="AT15" s="17"/>
      <c r="AU15" s="17"/>
      <c r="AV15" s="17"/>
      <c r="AW15" s="17"/>
    </row>
    <row r="16" spans="1:49" s="143" customFormat="1" ht="111" customHeight="1" x14ac:dyDescent="0.25">
      <c r="A16" s="82"/>
      <c r="B16" s="82"/>
      <c r="C16" s="8" t="s">
        <v>202</v>
      </c>
      <c r="D16" s="8" t="s">
        <v>186</v>
      </c>
      <c r="E16" s="16" t="s">
        <v>37</v>
      </c>
      <c r="F16" s="16">
        <v>3</v>
      </c>
      <c r="G16" s="16" t="s">
        <v>187</v>
      </c>
      <c r="H16" s="16">
        <v>30</v>
      </c>
      <c r="I16" s="36" t="s">
        <v>188</v>
      </c>
      <c r="J16" s="108" t="s">
        <v>203</v>
      </c>
      <c r="K16" s="16" t="s">
        <v>145</v>
      </c>
      <c r="L16" s="16" t="s">
        <v>30</v>
      </c>
      <c r="M16" s="16" t="s">
        <v>198</v>
      </c>
      <c r="N16" s="121" t="s">
        <v>132</v>
      </c>
      <c r="O16" s="16">
        <v>30</v>
      </c>
      <c r="P16" s="155" t="s">
        <v>149</v>
      </c>
      <c r="Q16" s="8" t="s">
        <v>204</v>
      </c>
      <c r="R16" s="8" t="s">
        <v>205</v>
      </c>
      <c r="S16" s="156">
        <f>S13</f>
        <v>45569</v>
      </c>
      <c r="U16" s="8" t="s">
        <v>193</v>
      </c>
      <c r="W16" s="144" t="s">
        <v>206</v>
      </c>
      <c r="Y16" s="17"/>
      <c r="Z16" s="8" t="s">
        <v>193</v>
      </c>
      <c r="AA16" s="146"/>
      <c r="AF16" s="38" t="s">
        <v>207</v>
      </c>
      <c r="AG16" s="38">
        <v>1</v>
      </c>
      <c r="AH16" s="38" t="s">
        <v>207</v>
      </c>
      <c r="AI16" s="38">
        <v>30</v>
      </c>
      <c r="AJ16" s="155" t="s">
        <v>149</v>
      </c>
      <c r="AL16" s="8" t="s">
        <v>208</v>
      </c>
      <c r="AM16" s="8" t="str">
        <f>AM15</f>
        <v>Lic. Paola Rios Rodriguez, Encargado del departamento de mantenimiento y servicios generales y Sergio Sanchez Perez, Coordinador</v>
      </c>
      <c r="AN16" s="37">
        <f>AN15</f>
        <v>45595</v>
      </c>
      <c r="AP16" s="17"/>
      <c r="AS16" s="17"/>
      <c r="AT16" s="17"/>
      <c r="AU16" s="17"/>
      <c r="AV16" s="17"/>
      <c r="AW16" s="17"/>
    </row>
    <row r="17" spans="1:49" s="143" customFormat="1" ht="69.599999999999994" customHeight="1" x14ac:dyDescent="0.25">
      <c r="A17" s="83"/>
      <c r="B17" s="83"/>
      <c r="C17" s="8" t="s">
        <v>209</v>
      </c>
      <c r="D17" s="8" t="s">
        <v>186</v>
      </c>
      <c r="E17" s="16" t="s">
        <v>37</v>
      </c>
      <c r="F17" s="16">
        <v>3</v>
      </c>
      <c r="G17" s="16" t="s">
        <v>187</v>
      </c>
      <c r="H17" s="16">
        <v>30</v>
      </c>
      <c r="I17" s="36" t="s">
        <v>188</v>
      </c>
      <c r="J17" s="16" t="s">
        <v>210</v>
      </c>
      <c r="K17" s="16" t="s">
        <v>145</v>
      </c>
      <c r="L17" s="16" t="s">
        <v>30</v>
      </c>
      <c r="M17" s="16" t="s">
        <v>198</v>
      </c>
      <c r="N17" s="121" t="s">
        <v>132</v>
      </c>
      <c r="O17" s="16">
        <v>30</v>
      </c>
      <c r="P17" s="155" t="s">
        <v>149</v>
      </c>
      <c r="Q17" s="8" t="s">
        <v>211</v>
      </c>
      <c r="R17" s="8" t="s">
        <v>205</v>
      </c>
      <c r="S17" s="156">
        <f>S13</f>
        <v>45569</v>
      </c>
      <c r="U17" s="8" t="s">
        <v>193</v>
      </c>
      <c r="W17" s="144" t="s">
        <v>206</v>
      </c>
      <c r="Y17" s="17"/>
      <c r="Z17" s="8" t="s">
        <v>193</v>
      </c>
      <c r="AA17" s="146"/>
      <c r="AF17" s="38" t="s">
        <v>212</v>
      </c>
      <c r="AG17" s="38">
        <v>1</v>
      </c>
      <c r="AH17" s="38" t="s">
        <v>207</v>
      </c>
      <c r="AI17" s="38">
        <v>30</v>
      </c>
      <c r="AJ17" s="155" t="s">
        <v>149</v>
      </c>
      <c r="AL17" s="8" t="s">
        <v>213</v>
      </c>
      <c r="AM17" s="8" t="str">
        <f>AM16</f>
        <v>Lic. Paola Rios Rodriguez, Encargado del departamento de mantenimiento y servicios generales y Sergio Sanchez Perez, Coordinador</v>
      </c>
      <c r="AN17" s="37">
        <f>AN16</f>
        <v>45595</v>
      </c>
      <c r="AP17" s="17"/>
      <c r="AS17" s="17"/>
      <c r="AT17" s="17"/>
      <c r="AU17" s="17"/>
      <c r="AV17" s="17"/>
      <c r="AW17" s="17"/>
    </row>
    <row r="18" spans="1:49" x14ac:dyDescent="0.25">
      <c r="A18" s="9"/>
      <c r="B18" s="9"/>
      <c r="C18" s="9"/>
      <c r="D18" s="9"/>
      <c r="E18" s="9"/>
      <c r="F18" s="9"/>
      <c r="G18" s="9"/>
      <c r="H18" s="9"/>
      <c r="I18" s="9"/>
      <c r="J18" s="9"/>
      <c r="K18" s="9"/>
      <c r="L18" s="9"/>
      <c r="M18" s="9"/>
      <c r="N18" s="9"/>
      <c r="O18" s="9"/>
      <c r="P18" s="9"/>
      <c r="Q18" s="9"/>
      <c r="R18" s="9"/>
      <c r="S18" s="9"/>
      <c r="T18" s="9"/>
      <c r="V18" s="9"/>
      <c r="W18" s="9"/>
      <c r="X18" s="9"/>
      <c r="Y18" s="9"/>
      <c r="Z18" s="9"/>
      <c r="AA18" s="9"/>
    </row>
    <row r="19" spans="1:49" ht="163.5" customHeight="1" x14ac:dyDescent="0.25">
      <c r="A19" s="60">
        <v>45463</v>
      </c>
      <c r="B19" s="42" t="s">
        <v>214</v>
      </c>
      <c r="C19" s="63" t="s">
        <v>215</v>
      </c>
      <c r="D19" s="42" t="s">
        <v>216</v>
      </c>
      <c r="E19" s="42" t="s">
        <v>217</v>
      </c>
      <c r="F19" s="51" t="s">
        <v>35</v>
      </c>
      <c r="G19" s="51">
        <v>2</v>
      </c>
      <c r="H19" s="51" t="s">
        <v>36</v>
      </c>
      <c r="I19" s="51">
        <v>10</v>
      </c>
      <c r="J19" s="56" t="s">
        <v>29</v>
      </c>
      <c r="K19" s="42" t="s">
        <v>218</v>
      </c>
      <c r="L19" s="42" t="s">
        <v>103</v>
      </c>
      <c r="M19" s="51" t="s">
        <v>30</v>
      </c>
      <c r="N19" s="42" t="s">
        <v>31</v>
      </c>
      <c r="O19" s="42" t="s">
        <v>32</v>
      </c>
      <c r="P19" s="45">
        <f>20/3</f>
        <v>6.666666666666667</v>
      </c>
      <c r="Q19" s="48" t="s">
        <v>33</v>
      </c>
      <c r="R19" s="35" t="s">
        <v>219</v>
      </c>
      <c r="S19" s="35" t="s">
        <v>220</v>
      </c>
      <c r="T19" s="35" t="s">
        <v>221</v>
      </c>
      <c r="U19" s="5"/>
      <c r="V19" s="63"/>
      <c r="W19" s="80"/>
      <c r="X19" s="80"/>
      <c r="Y19" s="80"/>
      <c r="Z19" s="80"/>
      <c r="AA19" s="80"/>
    </row>
    <row r="20" spans="1:49" ht="39.75" customHeight="1" x14ac:dyDescent="0.25">
      <c r="A20" s="61"/>
      <c r="B20" s="43"/>
      <c r="C20" s="64"/>
      <c r="D20" s="43"/>
      <c r="E20" s="43"/>
      <c r="F20" s="52"/>
      <c r="G20" s="52"/>
      <c r="H20" s="52"/>
      <c r="I20" s="52"/>
      <c r="J20" s="57"/>
      <c r="K20" s="43"/>
      <c r="L20" s="43"/>
      <c r="M20" s="52"/>
      <c r="N20" s="43"/>
      <c r="O20" s="43"/>
      <c r="P20" s="46"/>
      <c r="Q20" s="49"/>
      <c r="R20" s="8" t="s">
        <v>222</v>
      </c>
      <c r="S20" s="8" t="s">
        <v>223</v>
      </c>
      <c r="T20" s="35" t="s">
        <v>224</v>
      </c>
      <c r="V20" s="64"/>
      <c r="W20" s="82"/>
      <c r="X20" s="82"/>
      <c r="Y20" s="82"/>
      <c r="Z20" s="82"/>
      <c r="AA20" s="82"/>
      <c r="AL20" s="124"/>
    </row>
    <row r="21" spans="1:49" ht="68.25" customHeight="1" x14ac:dyDescent="0.25">
      <c r="A21" s="62"/>
      <c r="B21" s="44"/>
      <c r="C21" s="65"/>
      <c r="D21" s="44"/>
      <c r="E21" s="44"/>
      <c r="F21" s="53"/>
      <c r="G21" s="53"/>
      <c r="H21" s="53"/>
      <c r="I21" s="53"/>
      <c r="J21" s="58"/>
      <c r="K21" s="44"/>
      <c r="L21" s="44"/>
      <c r="M21" s="53"/>
      <c r="N21" s="44"/>
      <c r="O21" s="44"/>
      <c r="P21" s="47"/>
      <c r="Q21" s="50"/>
      <c r="R21" s="8" t="s">
        <v>225</v>
      </c>
      <c r="S21" s="35" t="s">
        <v>220</v>
      </c>
      <c r="T21" s="8" t="s">
        <v>226</v>
      </c>
      <c r="V21" s="65"/>
      <c r="W21" s="83"/>
      <c r="X21" s="83"/>
      <c r="Y21" s="83"/>
      <c r="Z21" s="83"/>
      <c r="AA21" s="83"/>
    </row>
    <row r="23" spans="1:49" x14ac:dyDescent="0.25">
      <c r="B23" s="54" t="s">
        <v>96</v>
      </c>
      <c r="C23" s="54"/>
      <c r="D23" s="7" t="s">
        <v>27</v>
      </c>
      <c r="E23" s="55" t="s">
        <v>24</v>
      </c>
      <c r="F23" s="55"/>
      <c r="I23"/>
    </row>
  </sheetData>
  <mergeCells count="70">
    <mergeCell ref="B23:C23"/>
    <mergeCell ref="E23:F23"/>
    <mergeCell ref="V19:V21"/>
    <mergeCell ref="W19:W21"/>
    <mergeCell ref="X19:X21"/>
    <mergeCell ref="Y19:Y21"/>
    <mergeCell ref="Z19:Z21"/>
    <mergeCell ref="AA19:AA21"/>
    <mergeCell ref="L19:L21"/>
    <mergeCell ref="M19:M21"/>
    <mergeCell ref="N19:N21"/>
    <mergeCell ref="O19:O21"/>
    <mergeCell ref="P19:P21"/>
    <mergeCell ref="Q19:Q21"/>
    <mergeCell ref="F19:F21"/>
    <mergeCell ref="G19:G21"/>
    <mergeCell ref="H19:H21"/>
    <mergeCell ref="I19:I21"/>
    <mergeCell ref="J19:J21"/>
    <mergeCell ref="K19:K21"/>
    <mergeCell ref="AI13:AI15"/>
    <mergeCell ref="AJ13:AJ15"/>
    <mergeCell ref="AL13:AL14"/>
    <mergeCell ref="AM13:AM14"/>
    <mergeCell ref="AN13:AN14"/>
    <mergeCell ref="A19:A21"/>
    <mergeCell ref="B19:B21"/>
    <mergeCell ref="C19:C21"/>
    <mergeCell ref="D19:D21"/>
    <mergeCell ref="E19:E21"/>
    <mergeCell ref="S13:S15"/>
    <mergeCell ref="U13:U15"/>
    <mergeCell ref="AA13:AA17"/>
    <mergeCell ref="AF13:AF15"/>
    <mergeCell ref="AG13:AG15"/>
    <mergeCell ref="AH13:AH15"/>
    <mergeCell ref="M13:M15"/>
    <mergeCell ref="N13:N15"/>
    <mergeCell ref="O13:O15"/>
    <mergeCell ref="P13:P15"/>
    <mergeCell ref="Q13:Q15"/>
    <mergeCell ref="R13:R15"/>
    <mergeCell ref="G13:G15"/>
    <mergeCell ref="H13:H15"/>
    <mergeCell ref="I13:I15"/>
    <mergeCell ref="J13:J15"/>
    <mergeCell ref="K13:K15"/>
    <mergeCell ref="L13:L15"/>
    <mergeCell ref="A13:A17"/>
    <mergeCell ref="B13:B17"/>
    <mergeCell ref="C13:C15"/>
    <mergeCell ref="D13:D15"/>
    <mergeCell ref="E13:E15"/>
    <mergeCell ref="F13:F15"/>
    <mergeCell ref="Y11:AA11"/>
    <mergeCell ref="AF11:AH11"/>
    <mergeCell ref="AI11:AJ11"/>
    <mergeCell ref="AL11:AN11"/>
    <mergeCell ref="AS11:AU11"/>
    <mergeCell ref="AV11:AW11"/>
    <mergeCell ref="A7:R7"/>
    <mergeCell ref="AL9:AN9"/>
    <mergeCell ref="A11:A12"/>
    <mergeCell ref="B11:B12"/>
    <mergeCell ref="C11:D11"/>
    <mergeCell ref="E11:I11"/>
    <mergeCell ref="J11:K11"/>
    <mergeCell ref="L11:N11"/>
    <mergeCell ref="O11:P11"/>
    <mergeCell ref="Q11:S11"/>
  </mergeCells>
  <pageMargins left="0.70866141732283472" right="0.70866141732283472" top="0.74803149606299213" bottom="0.74803149606299213" header="0.31496062992125984" footer="0.31496062992125984"/>
  <pageSetup scale="34" fitToHeight="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Valoración</vt:lpstr>
      <vt:lpstr>PLA</vt:lpstr>
      <vt:lpstr>SECAD</vt:lpstr>
      <vt:lpstr>DEUSE</vt:lpstr>
      <vt:lpstr>DAF</vt:lpstr>
      <vt:lpstr>DAF!Área_de_impresión</vt:lpstr>
      <vt:lpstr>DEUSE!Área_de_impresión</vt:lpstr>
      <vt:lpstr>DAF!Títulos_a_imprimir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VALERIA CARRILLO MILLÁN</cp:lastModifiedBy>
  <cp:lastPrinted>2025-07-24T16:33:40Z</cp:lastPrinted>
  <dcterms:created xsi:type="dcterms:W3CDTF">2019-12-03T15:52:08Z</dcterms:created>
  <dcterms:modified xsi:type="dcterms:W3CDTF">2025-09-17T19:16:43Z</dcterms:modified>
</cp:coreProperties>
</file>